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251" windowWidth="11940" windowHeight="8040" tabRatio="601" activeTab="0"/>
  </bookViews>
  <sheets>
    <sheet name="Свод" sheetId="1" r:id="rId1"/>
  </sheets>
  <definedNames>
    <definedName name="_xlnm.Print_Titles" localSheetId="0">'Свод'!$5:$6</definedName>
    <definedName name="_xlnm.Print_Area" localSheetId="0">'Свод'!$A$1:$H$261</definedName>
  </definedNames>
  <calcPr fullCalcOnLoad="1"/>
</workbook>
</file>

<file path=xl/sharedStrings.xml><?xml version="1.0" encoding="utf-8"?>
<sst xmlns="http://schemas.openxmlformats.org/spreadsheetml/2006/main" count="638" uniqueCount="297">
  <si>
    <t>4.</t>
  </si>
  <si>
    <t>4.1</t>
  </si>
  <si>
    <t>4.2</t>
  </si>
  <si>
    <t>4.3</t>
  </si>
  <si>
    <t>%</t>
  </si>
  <si>
    <t>5.</t>
  </si>
  <si>
    <t>6.2</t>
  </si>
  <si>
    <t>6.3</t>
  </si>
  <si>
    <t>7.</t>
  </si>
  <si>
    <t>7.4</t>
  </si>
  <si>
    <t>7.5</t>
  </si>
  <si>
    <t>8.</t>
  </si>
  <si>
    <t>1.1</t>
  </si>
  <si>
    <t>1.3</t>
  </si>
  <si>
    <t>2.</t>
  </si>
  <si>
    <t>3.</t>
  </si>
  <si>
    <t>3.1</t>
  </si>
  <si>
    <t>3.2</t>
  </si>
  <si>
    <t>6.</t>
  </si>
  <si>
    <t>6.1</t>
  </si>
  <si>
    <t>7.1</t>
  </si>
  <si>
    <t>7.2</t>
  </si>
  <si>
    <t>1.</t>
  </si>
  <si>
    <t>2.1</t>
  </si>
  <si>
    <t>7.3</t>
  </si>
  <si>
    <t>млн грн</t>
  </si>
  <si>
    <t>грн</t>
  </si>
  <si>
    <t>млн тонн</t>
  </si>
  <si>
    <t>млн пас.</t>
  </si>
  <si>
    <t>3.3</t>
  </si>
  <si>
    <t>7.2.1</t>
  </si>
  <si>
    <t>7.2.3</t>
  </si>
  <si>
    <t>млн дол. США</t>
  </si>
  <si>
    <t>1.2</t>
  </si>
  <si>
    <t>Од. виміру</t>
  </si>
  <si>
    <t>ФІНАНСОВІ РЕСУРСИ</t>
  </si>
  <si>
    <t>Ресурси бюджетів - усього</t>
  </si>
  <si>
    <t>Збори до держбюджету, які адмініструються органами державної податкової служби</t>
  </si>
  <si>
    <t>Фінансування заходів</t>
  </si>
  <si>
    <t>Видатки місцевих бюджетів</t>
  </si>
  <si>
    <t>у т.ч.</t>
  </si>
  <si>
    <t>загальний фонд</t>
  </si>
  <si>
    <t>спеціальний фонд</t>
  </si>
  <si>
    <t>Фінанси суб'єктів господарювання</t>
  </si>
  <si>
    <t>Охорона здоров'я</t>
  </si>
  <si>
    <t xml:space="preserve">Смертність дітей до 1 року життя </t>
  </si>
  <si>
    <t>тис. відвідувань за зміну</t>
  </si>
  <si>
    <t>Кількість лікарняних закладів</t>
  </si>
  <si>
    <t>Кількість лікарняних ліжок</t>
  </si>
  <si>
    <t>Загальна чисельність лікарів в закладах охорони здоров’я усіх форм підпорядкування</t>
  </si>
  <si>
    <t>Загальна чисельність середніх медпрацівників в закладах охорони здоров’я усіх форм підпорядкування</t>
  </si>
  <si>
    <t>Динаміка захворювань за основними видами захворювань:</t>
  </si>
  <si>
    <t>Кількість ВІЛ-інфікованих, що перебувають на обліку у медичних закладах на кінець року, осіб</t>
  </si>
  <si>
    <t>Кількість хворих на СНІД, що перебувають на обліку у медичних закладах на кінець року, осіб</t>
  </si>
  <si>
    <t>осіб</t>
  </si>
  <si>
    <t>Видатки на утримання установ  освіти</t>
  </si>
  <si>
    <t>Дошкільна освіта</t>
  </si>
  <si>
    <t>Кількість дошкільних навчальних закладів</t>
  </si>
  <si>
    <t>од.</t>
  </si>
  <si>
    <t xml:space="preserve">Кількість відкритих дитячих дошкільних закладів </t>
  </si>
  <si>
    <t>Кількість місць у постійних дошкільних закладах</t>
  </si>
  <si>
    <t>у міських поселеннях</t>
  </si>
  <si>
    <t>у сільській місцевості</t>
  </si>
  <si>
    <t>Кількість дітей у дошкільних  навчальних закладах</t>
  </si>
  <si>
    <t>Кількість педагогічних працівників</t>
  </si>
  <si>
    <t>Кількість загальноосвітніх навчальних  закладів</t>
  </si>
  <si>
    <t>у тому числі:</t>
  </si>
  <si>
    <t>денних</t>
  </si>
  <si>
    <t>вечірніх</t>
  </si>
  <si>
    <t>Кількість учнів</t>
  </si>
  <si>
    <t xml:space="preserve">у денних загальноосвітніх навчальних закладах </t>
  </si>
  <si>
    <t xml:space="preserve">у вечірніх загальноосвітніх навчальних закладах </t>
  </si>
  <si>
    <t xml:space="preserve">Середня наповнюваність класів денних загальноосвітніх закладів </t>
  </si>
  <si>
    <t xml:space="preserve"> у % до загальної кількості випускників 9 класів</t>
  </si>
  <si>
    <t xml:space="preserve">з них: </t>
  </si>
  <si>
    <t>Професійно-технічна освіта</t>
  </si>
  <si>
    <t>Кількість закладів</t>
  </si>
  <si>
    <t>Кількість учнів, слухачів</t>
  </si>
  <si>
    <t>Прийнято учнів, слухачів</t>
  </si>
  <si>
    <t>в тому числі за рахунок державного замовлення</t>
  </si>
  <si>
    <t>Підготовлено (випущено) кваліфікованих робітників</t>
  </si>
  <si>
    <t>Вищі навчальні заклади</t>
  </si>
  <si>
    <t>у тому числі державних закладів</t>
  </si>
  <si>
    <t>у тому числі у державних закладах</t>
  </si>
  <si>
    <t>у тому числі до державних закладів</t>
  </si>
  <si>
    <t>у тому числі державними закладами</t>
  </si>
  <si>
    <t>Кількість студентів в закладах</t>
  </si>
  <si>
    <t>Прийнято студентів</t>
  </si>
  <si>
    <t>Випущено фахівців</t>
  </si>
  <si>
    <t>Культура та мистецтво</t>
  </si>
  <si>
    <t>Масові та універсальні бібліотеки</t>
  </si>
  <si>
    <t>одиниць</t>
  </si>
  <si>
    <t>Заклади клубного типу</t>
  </si>
  <si>
    <t>Кіноустановки з платним показом</t>
  </si>
  <si>
    <t>Музеї</t>
  </si>
  <si>
    <t>Театри</t>
  </si>
  <si>
    <t>Школи естетичного виховання (дитячі музичні школи, мистецтв, художні, хореографічні)</t>
  </si>
  <si>
    <t>Заклади фізичної культури та спорту</t>
  </si>
  <si>
    <t>Видатки на утримання закладів фізичної культури та спорту</t>
  </si>
  <si>
    <t>Стадіони</t>
  </si>
  <si>
    <t>Плавальні басейни</t>
  </si>
  <si>
    <t>Спортивні майданчики</t>
  </si>
  <si>
    <t>Кількість дитячо-підліткових фізкультурно-спортивних клубів за місцем проживання населення</t>
  </si>
  <si>
    <t>Кількість дитячо-юнацьких спортивних шкіл, спеціалізованих дитячо-юнацьких спортивних шкіл, шкіл вищої спортивної майстерності</t>
  </si>
  <si>
    <t>Сім’я, діти та молодь</t>
  </si>
  <si>
    <t>Кількість дитячих будинків сімейного типу</t>
  </si>
  <si>
    <t>Кількість створених дитячих будинків сімейного типу</t>
  </si>
  <si>
    <t>Кількість прийомних сімей</t>
  </si>
  <si>
    <t>Кількість притулків для неповнолітніх</t>
  </si>
  <si>
    <t>Кількість центрів соціально-психологічної реабілітації дітей</t>
  </si>
  <si>
    <t>Центри соціальних служб для сім’ї, дітей та молоді, в тому числі сільські та селищні, одиниць</t>
  </si>
  <si>
    <t>Центри соціально-психологічної допомоги, одиниць</t>
  </si>
  <si>
    <t>Центри матері та дитини, одиниць</t>
  </si>
  <si>
    <t>Соціальні гуртожитки, одиниць</t>
  </si>
  <si>
    <t xml:space="preserve">ПРИРОДОКОРИСТУВАННЯ ТА БЕЗПЕКА ЖИТТЄДІЯЛЬНОСТІ ЛЮДИНИ </t>
  </si>
  <si>
    <t>Охорона навколишнього природного середовища</t>
  </si>
  <si>
    <t>Загальна кількість викидів забруднюючих речовин в атмосферне повітря</t>
  </si>
  <si>
    <t>на 1000 народжених живими</t>
  </si>
  <si>
    <t>тис. од.</t>
  </si>
  <si>
    <t>тис. осіб</t>
  </si>
  <si>
    <t xml:space="preserve"> випадків на 100 тис. населення</t>
  </si>
  <si>
    <t>тис.од.</t>
  </si>
  <si>
    <t>тис. тонн</t>
  </si>
  <si>
    <t>Прибуток від звичайної діяльності до оподаткування</t>
  </si>
  <si>
    <t>Питома вага прибуткових підприємств в загальній кількості підприємств</t>
  </si>
  <si>
    <t>Збитки від звичайної діяльності до оподаткування</t>
  </si>
  <si>
    <t>Питома вага збиткових підприємств в загальній кількості підприємств</t>
  </si>
  <si>
    <t>Сальдо фінансових результатів</t>
  </si>
  <si>
    <t>РИНКОВІ ПЕРЕТВОРЕННЯ</t>
  </si>
  <si>
    <t xml:space="preserve">Кількість діючих малих підприємств </t>
  </si>
  <si>
    <t>Надходження до бюджетів усіх рівнів від малих підприємств</t>
  </si>
  <si>
    <t xml:space="preserve">Кількість діючих середніх підприємств </t>
  </si>
  <si>
    <t>Кількість середніх підприємств на 10 тис. населення</t>
  </si>
  <si>
    <t>МЕХАНІЗМИ РЕГУЛЮВАННЯ</t>
  </si>
  <si>
    <t>Управління об' єктами загальної власності териториальных громад, сіл, селищ, міст області</t>
  </si>
  <si>
    <t>Собівартість реалізованої продукції</t>
  </si>
  <si>
    <t>Фінансовий результат від звичайної діяльності до оподаткування (сальдо)</t>
  </si>
  <si>
    <t>Чистий прибуток (збитки) сальдо</t>
  </si>
  <si>
    <t xml:space="preserve">Інвестиційна діяльність </t>
  </si>
  <si>
    <t>Обсяг капітальних інвестицій</t>
  </si>
  <si>
    <t>добувна промисловість і розробка кар' єрів</t>
  </si>
  <si>
    <t>житлове будівництво</t>
  </si>
  <si>
    <t xml:space="preserve">Іноземні інвестиції </t>
  </si>
  <si>
    <t>Прямі іноземні інвестиції (приріст капіталу)</t>
  </si>
  <si>
    <t>РЕАЛЬНИЙ СЕКТОР ЕКОНОМІКИ</t>
  </si>
  <si>
    <t>Основні показники ефективності регіональної промислової політики</t>
  </si>
  <si>
    <t>Темпи росту обсягів промислового виробництва - усього</t>
  </si>
  <si>
    <t>Добувна промисловість</t>
  </si>
  <si>
    <t>Переробна промисловість - усього</t>
  </si>
  <si>
    <t>харчова промисловість</t>
  </si>
  <si>
    <t>легка промисловість</t>
  </si>
  <si>
    <t>целюлозно-паперова промисловість, поліграфічна промисловість, видавнича справа</t>
  </si>
  <si>
    <t>Виробництво коксу, продуктів нафтопереробки</t>
  </si>
  <si>
    <t>Хімічна і нафтохімічна промисловість</t>
  </si>
  <si>
    <t>Металургія і обробка металів</t>
  </si>
  <si>
    <t>Машинобудування</t>
  </si>
  <si>
    <t>Виробництво і розподіл електроенергії, газу і води</t>
  </si>
  <si>
    <t xml:space="preserve">Агропромисловий комплекс </t>
  </si>
  <si>
    <t>Темпи росту (зниження) виробництва валової продукції сільського господарства</t>
  </si>
  <si>
    <t>Транспорт і зв'язок</t>
  </si>
  <si>
    <t>Перевезення вантажів - усього</t>
  </si>
  <si>
    <t>у тому числі залізничним транспортом</t>
  </si>
  <si>
    <t>автомобільним транспортом загального користування</t>
  </si>
  <si>
    <t>Перевезення пасажирів, усього</t>
  </si>
  <si>
    <t>Споживчий ринок</t>
  </si>
  <si>
    <t>Індекс споживчих цін (індекс інфляції)</t>
  </si>
  <si>
    <t>ЗОВНІШНЬОЕКОНОМІЧНА ДІЯЛЬНІСТЬ</t>
  </si>
  <si>
    <t>Темп росту (зниження) зовнішньоекономічного обороту</t>
  </si>
  <si>
    <t>Темпи росту об' єму експорту товарів</t>
  </si>
  <si>
    <t xml:space="preserve">Темпи росту об' єму імпорту товарів </t>
  </si>
  <si>
    <t>Сальдо зовнішньої торгівлі</t>
  </si>
  <si>
    <t>СОЦІАЛЬНА СФЕРА</t>
  </si>
  <si>
    <t>Демографічна ситуація</t>
  </si>
  <si>
    <t>Чисельність наявного населення</t>
  </si>
  <si>
    <t>Кількість народжених</t>
  </si>
  <si>
    <t>Кількість померлих</t>
  </si>
  <si>
    <t>Природний приріст (зменшення) населення</t>
  </si>
  <si>
    <t>Кількість прибулих</t>
  </si>
  <si>
    <t>Ринок праці і зайнятість</t>
  </si>
  <si>
    <t>Грошові доходи населення</t>
  </si>
  <si>
    <t>Фонд оплати праці усіх працівників, зайнятих у галузях економіки (без малих підприємств)</t>
  </si>
  <si>
    <t>Середньомісячна заробітна плата</t>
  </si>
  <si>
    <t>Індекси реальної заробітної плати у % до відповідного періоду попереднього року</t>
  </si>
  <si>
    <t>Середній розмір пенсії</t>
  </si>
  <si>
    <t>Житлово-комунальне господарство</t>
  </si>
  <si>
    <t>введення в експлуатацію житла</t>
  </si>
  <si>
    <r>
      <t>тис. м</t>
    </r>
    <r>
      <rPr>
        <vertAlign val="superscript"/>
        <sz val="12"/>
        <rFont val="Times New Roman"/>
        <family val="1"/>
      </rPr>
      <t>2</t>
    </r>
  </si>
  <si>
    <t>рівень оплати за послуги ЖКГ:</t>
  </si>
  <si>
    <t xml:space="preserve"> - теплопостачання</t>
  </si>
  <si>
    <t xml:space="preserve"> - водопостачання і водовідведення</t>
  </si>
  <si>
    <t xml:space="preserve"> - утримання будинків, споруд і прилеглої території</t>
  </si>
  <si>
    <t>кількість створених ОСМД</t>
  </si>
  <si>
    <t>Обсяг реалізованої промислової продукції</t>
  </si>
  <si>
    <t>Надходження до бюджетів усіх рівнів від середніх підприємств</t>
  </si>
  <si>
    <t xml:space="preserve">Питома вага обсягів реалізованої продукції (товарів, послуг) малими підприємствами від загальної обсягу реалізованої продукції (товарів, послуг) </t>
  </si>
  <si>
    <t xml:space="preserve">Питома вага обсягів реалізованої продукції (товарів, послуг) середніми підприємствами від загальної обсягу реалізованої продукції (товарів, послуг) </t>
  </si>
  <si>
    <t>Ступінь зносу основних засобів</t>
  </si>
  <si>
    <t>Валова продукція сільського господарства</t>
  </si>
  <si>
    <t>Індекс продукції рослинництва</t>
  </si>
  <si>
    <t>Виробництво зернових та зернобобових культур</t>
  </si>
  <si>
    <t>виробництво картоплі</t>
  </si>
  <si>
    <t>виробництво овочів</t>
  </si>
  <si>
    <t>Індекс продукції тваринництва</t>
  </si>
  <si>
    <t>у т.ч. корів</t>
  </si>
  <si>
    <t>Поголів'я овець та кіз</t>
  </si>
  <si>
    <t>Поголів'я свиней</t>
  </si>
  <si>
    <t>Виробництво молока</t>
  </si>
  <si>
    <t>Виробництво яєць</t>
  </si>
  <si>
    <t>Чисельність штатних працівників</t>
  </si>
  <si>
    <t>Кількість створених робочих місць</t>
  </si>
  <si>
    <t>Кількість ліквідованих робочих місць</t>
  </si>
  <si>
    <t>Кількість зайнятих працівників на малих підприємствах</t>
  </si>
  <si>
    <t>Кількість зайнятих працівників на середніх підприємствах</t>
  </si>
  <si>
    <t>Доходи населення всього</t>
  </si>
  <si>
    <t>Співвідношення заробітної плати до доходів населення</t>
  </si>
  <si>
    <t>Питома вага теплових мереж, які знаходяться в аварійному стані</t>
  </si>
  <si>
    <t xml:space="preserve">Питома вага водопровідних мереж, які знаходяться в аварійному стані </t>
  </si>
  <si>
    <t>Питома вага каналізаційних мереж, які знаходяться в аварійному стані</t>
  </si>
  <si>
    <t>Чисельність дітей віком від 3 до 6 років</t>
  </si>
  <si>
    <t xml:space="preserve"> - в них дітей</t>
  </si>
  <si>
    <t xml:space="preserve"> - в них місць</t>
  </si>
  <si>
    <t>4.4</t>
  </si>
  <si>
    <t>Будівництво</t>
  </si>
  <si>
    <t>Індекс обсягу виконаних будівельних робіт</t>
  </si>
  <si>
    <t>Обсяг обороту роздрібної торгівлі (до якого включено роздрібний товарооборот підприємств роздрібної торгівлі, розрахункові дані щодо обсягів продажу товарів на ринках та фізичними особами-підприємцями)</t>
  </si>
  <si>
    <t>Темпи росту роздрібної торгівлі (з урахуванням товарообігу юридичних і фізичних осіб) у фактичних цінах</t>
  </si>
  <si>
    <t>Обсяг реалізованих послуг з урахуванням обсягів реалізованих послуг підприємств, що переважно фінансуються за рахунок бюджетних коштів</t>
  </si>
  <si>
    <t>Темпи росту обсягів реалізованих послуг з урахуванням обсягів реалізованих послуг підприємств, що переважно фінансуються за рахунок бюджетних коштів (у фактичних цінах)</t>
  </si>
  <si>
    <t>Кількість фізичних осіб-підприємців, що сплачують податки</t>
  </si>
  <si>
    <t>Питома вага фізичних осіб-підприємців, що сплачують податки, в загальній кількості зареєстрованих</t>
  </si>
  <si>
    <t>Кількість працівників, найманих фізичними особами-підприємцями</t>
  </si>
  <si>
    <t>Надходження до бюджетів усіх рівнів від фізичних осіб-підприємців</t>
  </si>
  <si>
    <t>ц/га</t>
  </si>
  <si>
    <t>Поголів'я птиці</t>
  </si>
  <si>
    <t>Поголів'я ВРХ</t>
  </si>
  <si>
    <t>Реалізація худоби і птиці (у живій вазі)</t>
  </si>
  <si>
    <t>Виробництво інших неметалічних мінеральних виробів (промбудматеріали і виробництво скловиробів)</t>
  </si>
  <si>
    <t xml:space="preserve">у 11 класах загальноосвітних шкіл  </t>
  </si>
  <si>
    <t>Додаток 1 до Програми</t>
  </si>
  <si>
    <t>Доходи місцевих бюджетів</t>
  </si>
  <si>
    <t>Обсяг прямих іноземних інвестицій з початку інвестування</t>
  </si>
  <si>
    <t>Обсяг експорту товарів</t>
  </si>
  <si>
    <t>Обсяг імпорту товарів</t>
  </si>
  <si>
    <t>промисловість</t>
  </si>
  <si>
    <t>6.4</t>
  </si>
  <si>
    <t>7.2.2</t>
  </si>
  <si>
    <t>4.5</t>
  </si>
  <si>
    <t>сільське господарство</t>
  </si>
  <si>
    <t>*дані не заповнюються, оскільки Програмою зайнятості на період до 2017 року не передбачено прогнозування ліквідації робочих місць</t>
  </si>
  <si>
    <t>№ з/п</t>
  </si>
  <si>
    <t>Збори до державного бюджету по митниці</t>
  </si>
  <si>
    <t>Розвиток малого і середнього бізнесу</t>
  </si>
  <si>
    <t>Кількість зареєстрованих  фізичних осіб-підприємців</t>
  </si>
  <si>
    <t>млн штук</t>
  </si>
  <si>
    <t>Кількість вибулих</t>
  </si>
  <si>
    <t>Чисельність працівників у віці 15-70 років, зайнятих економічною діяльністю (у середньому за рік)</t>
  </si>
  <si>
    <t>Чисельність безробітних за методологією МОП (у середньому за рік)</t>
  </si>
  <si>
    <t>Рівень безробіття за методологією МОП, в % серед  економічно активного населення у віці 15-70 років</t>
  </si>
  <si>
    <t>Зовнішньоторговельний оборот товарів</t>
  </si>
  <si>
    <t>ГУМАНІТАРНА СФЕРА</t>
  </si>
  <si>
    <t>Видатки на утримання установ  охорони здоров'я</t>
  </si>
  <si>
    <t xml:space="preserve">Отримання базової та повної загальної освіти </t>
  </si>
  <si>
    <t>Видатки на утримання культури та мистецтва</t>
  </si>
  <si>
    <t>Спортивні зали площею не менш як 162 кв. метри</t>
  </si>
  <si>
    <t>чисельність дітей-сиріт</t>
  </si>
  <si>
    <t>в них дітей</t>
  </si>
  <si>
    <t>Кількість дітей, влаштованих у притулки для неповнолітніх</t>
  </si>
  <si>
    <t>Центри для ВІЛ-інфікованих дітей та молоді, одиниць</t>
  </si>
  <si>
    <t>Чистий дохід (виручка) від реалізації продукції (робіт, послуг)</t>
  </si>
  <si>
    <t>в т.ч. заробітна плата</t>
  </si>
  <si>
    <t>Збори до державного бюджету України</t>
  </si>
  <si>
    <t>Фонд оплати праці</t>
  </si>
  <si>
    <t>урожайність зернових та зернобобових культур</t>
  </si>
  <si>
    <t>урожайність картоплі</t>
  </si>
  <si>
    <t>урожайність овочів</t>
  </si>
  <si>
    <t>Обсяг виконаних будівельних робіт (у фактичних цінах без ПДВ)</t>
  </si>
  <si>
    <t>х</t>
  </si>
  <si>
    <t>Основні показники економічного і соціального розвитку Луганської області на 2016 рік</t>
  </si>
  <si>
    <t>Темп росту (зниження) 2015 рік до  2014 року,                     %</t>
  </si>
  <si>
    <t>Темп росту (зниження) 2016 рік до 2015 року,                      %</t>
  </si>
  <si>
    <t>усі захворювання (по району без м.Щастя)</t>
  </si>
  <si>
    <t>по м. Щастя</t>
  </si>
  <si>
    <t>хвороби системи кровообігу(по району без м.Щастя)</t>
  </si>
  <si>
    <t>злоякісні новоутворення (по району без м.Щастя)</t>
  </si>
  <si>
    <t>активний туберкульоз (по району без м.Щастя)</t>
  </si>
  <si>
    <t>хвороби органів дихання(по району без м.Щастя)</t>
  </si>
  <si>
    <t>хвороби органів травлення (по району без м.Щастя)</t>
  </si>
  <si>
    <t>Рівень травматизму неселення  (по району без м.Щастя)</t>
  </si>
  <si>
    <t>тонн</t>
  </si>
  <si>
    <t>голів</t>
  </si>
  <si>
    <t xml:space="preserve">
2014 рік (факт)
</t>
  </si>
  <si>
    <t xml:space="preserve">2015 рік (очікуване)                                                                             </t>
  </si>
  <si>
    <t xml:space="preserve">
2016 рік               (прогноз)</t>
  </si>
  <si>
    <t>2,5 р</t>
  </si>
  <si>
    <t>-</t>
  </si>
  <si>
    <t>Місткість амбулаторно-поліклінічних закладів  (по району без м.Щастя)</t>
  </si>
  <si>
    <t>Кількість підприємств, установ, організацій, де проводиться фізкультурно-оздоровча робота, одиниць (з урахуванняv кількості загальноосвітніх, професійно-технічних та вищих навчальних закладів)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</si>
</sst>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000000"/>
    <numFmt numFmtId="196" formatCode="0.000000"/>
    <numFmt numFmtId="197" formatCode="0.00000"/>
    <numFmt numFmtId="198" formatCode="0.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 horizontal="left"/>
    </xf>
    <xf numFmtId="188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4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188" fontId="0" fillId="0" borderId="0" xfId="0" applyNumberForma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188" fontId="11" fillId="0" borderId="10" xfId="0" applyNumberFormat="1" applyFont="1" applyFill="1" applyBorder="1" applyAlignment="1">
      <alignment horizontal="center" vertical="top"/>
    </xf>
    <xf numFmtId="188" fontId="11" fillId="0" borderId="11" xfId="0" applyNumberFormat="1" applyFont="1" applyFill="1" applyBorder="1" applyAlignment="1">
      <alignment horizontal="center" vertical="top"/>
    </xf>
    <xf numFmtId="2" fontId="11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/>
    </xf>
    <xf numFmtId="188" fontId="5" fillId="0" borderId="11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1" fontId="11" fillId="0" borderId="10" xfId="0" applyNumberFormat="1" applyFont="1" applyFill="1" applyBorder="1" applyAlignment="1">
      <alignment horizontal="center" vertical="top"/>
    </xf>
    <xf numFmtId="1" fontId="11" fillId="0" borderId="11" xfId="0" applyNumberFormat="1" applyFont="1" applyFill="1" applyBorder="1" applyAlignment="1">
      <alignment horizontal="center" vertical="top"/>
    </xf>
    <xf numFmtId="2" fontId="11" fillId="0" borderId="11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188" fontId="11" fillId="0" borderId="10" xfId="52" applyNumberFormat="1" applyFont="1" applyFill="1" applyBorder="1" applyAlignment="1">
      <alignment horizontal="center" vertical="top"/>
      <protection/>
    </xf>
    <xf numFmtId="188" fontId="11" fillId="0" borderId="11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88" fontId="11" fillId="0" borderId="10" xfId="52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194" fontId="11" fillId="0" borderId="10" xfId="0" applyNumberFormat="1" applyFont="1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 horizontal="center" vertical="top"/>
    </xf>
    <xf numFmtId="3" fontId="11" fillId="0" borderId="11" xfId="0" applyNumberFormat="1" applyFont="1" applyFill="1" applyBorder="1" applyAlignment="1">
      <alignment horizontal="center" vertical="top"/>
    </xf>
    <xf numFmtId="194" fontId="11" fillId="0" borderId="11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0" fillId="0" borderId="11" xfId="0" applyFont="1" applyFill="1" applyBorder="1" applyAlignment="1">
      <alignment horizontal="center" vertical="top"/>
    </xf>
    <xf numFmtId="188" fontId="11" fillId="0" borderId="10" xfId="0" applyNumberFormat="1" applyFont="1" applyFill="1" applyBorder="1" applyAlignment="1">
      <alignment horizontal="center" vertical="top" wrapText="1" shrinkToFit="1"/>
    </xf>
    <xf numFmtId="188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/>
    </xf>
    <xf numFmtId="189" fontId="11" fillId="0" borderId="10" xfId="0" applyNumberFormat="1" applyFont="1" applyFill="1" applyBorder="1" applyAlignment="1">
      <alignment horizontal="center" vertical="top"/>
    </xf>
    <xf numFmtId="189" fontId="11" fillId="0" borderId="10" xfId="0" applyNumberFormat="1" applyFont="1" applyFill="1" applyBorder="1" applyAlignment="1">
      <alignment horizontal="center" vertical="top" wrapText="1"/>
    </xf>
    <xf numFmtId="189" fontId="11" fillId="0" borderId="11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right" vertical="top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763</xdr:row>
      <xdr:rowOff>133350</xdr:rowOff>
    </xdr:from>
    <xdr:to>
      <xdr:col>12</xdr:col>
      <xdr:colOff>228600</xdr:colOff>
      <xdr:row>763</xdr:row>
      <xdr:rowOff>133350</xdr:rowOff>
    </xdr:to>
    <xdr:sp>
      <xdr:nvSpPr>
        <xdr:cNvPr id="1" name="Line 637"/>
        <xdr:cNvSpPr>
          <a:spLocks/>
        </xdr:cNvSpPr>
      </xdr:nvSpPr>
      <xdr:spPr>
        <a:xfrm flipV="1">
          <a:off x="13277850" y="1532477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765</xdr:row>
      <xdr:rowOff>142875</xdr:rowOff>
    </xdr:from>
    <xdr:to>
      <xdr:col>12</xdr:col>
      <xdr:colOff>228600</xdr:colOff>
      <xdr:row>765</xdr:row>
      <xdr:rowOff>142875</xdr:rowOff>
    </xdr:to>
    <xdr:sp>
      <xdr:nvSpPr>
        <xdr:cNvPr id="2" name="Line 639"/>
        <xdr:cNvSpPr>
          <a:spLocks/>
        </xdr:cNvSpPr>
      </xdr:nvSpPr>
      <xdr:spPr>
        <a:xfrm flipV="1">
          <a:off x="13277850" y="1535811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767</xdr:row>
      <xdr:rowOff>95250</xdr:rowOff>
    </xdr:from>
    <xdr:to>
      <xdr:col>12</xdr:col>
      <xdr:colOff>209550</xdr:colOff>
      <xdr:row>767</xdr:row>
      <xdr:rowOff>95250</xdr:rowOff>
    </xdr:to>
    <xdr:sp>
      <xdr:nvSpPr>
        <xdr:cNvPr id="3" name="Line 640"/>
        <xdr:cNvSpPr>
          <a:spLocks/>
        </xdr:cNvSpPr>
      </xdr:nvSpPr>
      <xdr:spPr>
        <a:xfrm flipV="1">
          <a:off x="13258800" y="1538573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767</xdr:row>
      <xdr:rowOff>95250</xdr:rowOff>
    </xdr:from>
    <xdr:to>
      <xdr:col>12</xdr:col>
      <xdr:colOff>209550</xdr:colOff>
      <xdr:row>767</xdr:row>
      <xdr:rowOff>95250</xdr:rowOff>
    </xdr:to>
    <xdr:sp>
      <xdr:nvSpPr>
        <xdr:cNvPr id="4" name="Line 641"/>
        <xdr:cNvSpPr>
          <a:spLocks/>
        </xdr:cNvSpPr>
      </xdr:nvSpPr>
      <xdr:spPr>
        <a:xfrm flipV="1">
          <a:off x="13258800" y="1538573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763</xdr:row>
      <xdr:rowOff>133350</xdr:rowOff>
    </xdr:from>
    <xdr:to>
      <xdr:col>12</xdr:col>
      <xdr:colOff>228600</xdr:colOff>
      <xdr:row>763</xdr:row>
      <xdr:rowOff>133350</xdr:rowOff>
    </xdr:to>
    <xdr:sp>
      <xdr:nvSpPr>
        <xdr:cNvPr id="5" name="Line 642"/>
        <xdr:cNvSpPr>
          <a:spLocks/>
        </xdr:cNvSpPr>
      </xdr:nvSpPr>
      <xdr:spPr>
        <a:xfrm flipV="1">
          <a:off x="13277850" y="1532477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123825</xdr:colOff>
      <xdr:row>697</xdr:row>
      <xdr:rowOff>142875</xdr:rowOff>
    </xdr:from>
    <xdr:to>
      <xdr:col>11</xdr:col>
      <xdr:colOff>619125</xdr:colOff>
      <xdr:row>697</xdr:row>
      <xdr:rowOff>142875</xdr:rowOff>
    </xdr:to>
    <xdr:sp>
      <xdr:nvSpPr>
        <xdr:cNvPr id="6" name="Line 638"/>
        <xdr:cNvSpPr>
          <a:spLocks/>
        </xdr:cNvSpPr>
      </xdr:nvSpPr>
      <xdr:spPr>
        <a:xfrm flipV="1">
          <a:off x="12982575" y="14257020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619125</xdr:colOff>
      <xdr:row>600</xdr:row>
      <xdr:rowOff>9525</xdr:rowOff>
    </xdr:from>
    <xdr:to>
      <xdr:col>12</xdr:col>
      <xdr:colOff>419100</xdr:colOff>
      <xdr:row>600</xdr:row>
      <xdr:rowOff>9525</xdr:rowOff>
    </xdr:to>
    <xdr:sp>
      <xdr:nvSpPr>
        <xdr:cNvPr id="7" name="Line 638"/>
        <xdr:cNvSpPr>
          <a:spLocks/>
        </xdr:cNvSpPr>
      </xdr:nvSpPr>
      <xdr:spPr>
        <a:xfrm flipV="1">
          <a:off x="13477875" y="126730125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637</xdr:row>
      <xdr:rowOff>9525</xdr:rowOff>
    </xdr:from>
    <xdr:to>
      <xdr:col>11</xdr:col>
      <xdr:colOff>276225</xdr:colOff>
      <xdr:row>637</xdr:row>
      <xdr:rowOff>9525</xdr:rowOff>
    </xdr:to>
    <xdr:sp>
      <xdr:nvSpPr>
        <xdr:cNvPr id="8" name="Line 638"/>
        <xdr:cNvSpPr>
          <a:spLocks/>
        </xdr:cNvSpPr>
      </xdr:nvSpPr>
      <xdr:spPr>
        <a:xfrm flipV="1">
          <a:off x="12630150" y="13272135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493</xdr:row>
      <xdr:rowOff>0</xdr:rowOff>
    </xdr:from>
    <xdr:to>
      <xdr:col>11</xdr:col>
      <xdr:colOff>276225</xdr:colOff>
      <xdr:row>493</xdr:row>
      <xdr:rowOff>0</xdr:rowOff>
    </xdr:to>
    <xdr:sp>
      <xdr:nvSpPr>
        <xdr:cNvPr id="9" name="Line 638"/>
        <xdr:cNvSpPr>
          <a:spLocks/>
        </xdr:cNvSpPr>
      </xdr:nvSpPr>
      <xdr:spPr>
        <a:xfrm flipV="1">
          <a:off x="12630150" y="1093946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493</xdr:row>
      <xdr:rowOff>0</xdr:rowOff>
    </xdr:from>
    <xdr:to>
      <xdr:col>11</xdr:col>
      <xdr:colOff>276225</xdr:colOff>
      <xdr:row>493</xdr:row>
      <xdr:rowOff>0</xdr:rowOff>
    </xdr:to>
    <xdr:sp>
      <xdr:nvSpPr>
        <xdr:cNvPr id="10" name="Line 638"/>
        <xdr:cNvSpPr>
          <a:spLocks/>
        </xdr:cNvSpPr>
      </xdr:nvSpPr>
      <xdr:spPr>
        <a:xfrm flipV="1">
          <a:off x="12630150" y="1093946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493</xdr:row>
      <xdr:rowOff>0</xdr:rowOff>
    </xdr:from>
    <xdr:to>
      <xdr:col>11</xdr:col>
      <xdr:colOff>276225</xdr:colOff>
      <xdr:row>493</xdr:row>
      <xdr:rowOff>0</xdr:rowOff>
    </xdr:to>
    <xdr:sp>
      <xdr:nvSpPr>
        <xdr:cNvPr id="11" name="Line 638"/>
        <xdr:cNvSpPr>
          <a:spLocks/>
        </xdr:cNvSpPr>
      </xdr:nvSpPr>
      <xdr:spPr>
        <a:xfrm flipV="1">
          <a:off x="12630150" y="1093946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493</xdr:row>
      <xdr:rowOff>0</xdr:rowOff>
    </xdr:from>
    <xdr:to>
      <xdr:col>11</xdr:col>
      <xdr:colOff>276225</xdr:colOff>
      <xdr:row>493</xdr:row>
      <xdr:rowOff>0</xdr:rowOff>
    </xdr:to>
    <xdr:sp>
      <xdr:nvSpPr>
        <xdr:cNvPr id="12" name="Line 638"/>
        <xdr:cNvSpPr>
          <a:spLocks/>
        </xdr:cNvSpPr>
      </xdr:nvSpPr>
      <xdr:spPr>
        <a:xfrm flipV="1">
          <a:off x="12630150" y="1093946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493</xdr:row>
      <xdr:rowOff>0</xdr:rowOff>
    </xdr:from>
    <xdr:to>
      <xdr:col>11</xdr:col>
      <xdr:colOff>276225</xdr:colOff>
      <xdr:row>493</xdr:row>
      <xdr:rowOff>0</xdr:rowOff>
    </xdr:to>
    <xdr:sp>
      <xdr:nvSpPr>
        <xdr:cNvPr id="13" name="Line 638"/>
        <xdr:cNvSpPr>
          <a:spLocks/>
        </xdr:cNvSpPr>
      </xdr:nvSpPr>
      <xdr:spPr>
        <a:xfrm flipV="1">
          <a:off x="12630150" y="1093946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670</xdr:row>
      <xdr:rowOff>66675</xdr:rowOff>
    </xdr:from>
    <xdr:to>
      <xdr:col>11</xdr:col>
      <xdr:colOff>276225</xdr:colOff>
      <xdr:row>670</xdr:row>
      <xdr:rowOff>66675</xdr:rowOff>
    </xdr:to>
    <xdr:sp>
      <xdr:nvSpPr>
        <xdr:cNvPr id="14" name="Line 638"/>
        <xdr:cNvSpPr>
          <a:spLocks/>
        </xdr:cNvSpPr>
      </xdr:nvSpPr>
      <xdr:spPr>
        <a:xfrm flipV="1">
          <a:off x="12630150" y="1381220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699</xdr:row>
      <xdr:rowOff>95250</xdr:rowOff>
    </xdr:from>
    <xdr:to>
      <xdr:col>11</xdr:col>
      <xdr:colOff>276225</xdr:colOff>
      <xdr:row>699</xdr:row>
      <xdr:rowOff>95250</xdr:rowOff>
    </xdr:to>
    <xdr:sp>
      <xdr:nvSpPr>
        <xdr:cNvPr id="15" name="Line 638"/>
        <xdr:cNvSpPr>
          <a:spLocks/>
        </xdr:cNvSpPr>
      </xdr:nvSpPr>
      <xdr:spPr>
        <a:xfrm flipV="1">
          <a:off x="12630150" y="1428464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699</xdr:row>
      <xdr:rowOff>95250</xdr:rowOff>
    </xdr:from>
    <xdr:to>
      <xdr:col>11</xdr:col>
      <xdr:colOff>276225</xdr:colOff>
      <xdr:row>699</xdr:row>
      <xdr:rowOff>95250</xdr:rowOff>
    </xdr:to>
    <xdr:sp>
      <xdr:nvSpPr>
        <xdr:cNvPr id="16" name="Line 638"/>
        <xdr:cNvSpPr>
          <a:spLocks/>
        </xdr:cNvSpPr>
      </xdr:nvSpPr>
      <xdr:spPr>
        <a:xfrm flipV="1">
          <a:off x="12630150" y="1428464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744</xdr:row>
      <xdr:rowOff>104775</xdr:rowOff>
    </xdr:from>
    <xdr:to>
      <xdr:col>11</xdr:col>
      <xdr:colOff>276225</xdr:colOff>
      <xdr:row>744</xdr:row>
      <xdr:rowOff>104775</xdr:rowOff>
    </xdr:to>
    <xdr:sp>
      <xdr:nvSpPr>
        <xdr:cNvPr id="17" name="Line 638"/>
        <xdr:cNvSpPr>
          <a:spLocks/>
        </xdr:cNvSpPr>
      </xdr:nvSpPr>
      <xdr:spPr>
        <a:xfrm flipV="1">
          <a:off x="12630150" y="15014257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4"/>
  <sheetViews>
    <sheetView tabSelected="1" view="pageBreakPreview" zoomScale="85" zoomScaleNormal="75" zoomScaleSheetLayoutView="85" workbookViewId="0" topLeftCell="A1">
      <pane ySplit="5" topLeftCell="BM235" activePane="bottomLeft" state="frozen"/>
      <selection pane="topLeft" activeCell="A1" sqref="A1"/>
      <selection pane="bottomLeft" activeCell="D16" sqref="D16"/>
    </sheetView>
  </sheetViews>
  <sheetFormatPr defaultColWidth="9.00390625" defaultRowHeight="12.75"/>
  <cols>
    <col min="1" max="1" width="5.625" style="4" customWidth="1"/>
    <col min="2" max="2" width="49.375" style="13" customWidth="1"/>
    <col min="3" max="3" width="14.75390625" style="18" customWidth="1"/>
    <col min="4" max="4" width="15.875" style="19" customWidth="1"/>
    <col min="5" max="5" width="14.00390625" style="19" customWidth="1"/>
    <col min="6" max="6" width="13.375" style="19" customWidth="1"/>
    <col min="7" max="7" width="15.125" style="19" customWidth="1"/>
    <col min="8" max="8" width="13.25390625" style="18" customWidth="1"/>
    <col min="9" max="16384" width="9.125" style="1" customWidth="1"/>
  </cols>
  <sheetData>
    <row r="1" spans="6:8" ht="18.75">
      <c r="F1" s="76" t="s">
        <v>238</v>
      </c>
      <c r="G1" s="76"/>
      <c r="H1" s="76"/>
    </row>
    <row r="2" spans="7:8" ht="7.5" customHeight="1">
      <c r="G2" s="77"/>
      <c r="H2" s="77"/>
    </row>
    <row r="3" spans="1:8" ht="24.75" customHeight="1">
      <c r="A3" s="80" t="s">
        <v>277</v>
      </c>
      <c r="B3" s="80"/>
      <c r="C3" s="80"/>
      <c r="D3" s="80"/>
      <c r="E3" s="80"/>
      <c r="F3" s="80"/>
      <c r="G3" s="80"/>
      <c r="H3" s="80"/>
    </row>
    <row r="4" spans="1:8" ht="70.5" customHeight="1">
      <c r="A4" s="72" t="s">
        <v>249</v>
      </c>
      <c r="B4" s="71"/>
      <c r="C4" s="74" t="s">
        <v>34</v>
      </c>
      <c r="D4" s="75" t="s">
        <v>290</v>
      </c>
      <c r="E4" s="78" t="s">
        <v>291</v>
      </c>
      <c r="F4" s="74" t="s">
        <v>278</v>
      </c>
      <c r="G4" s="75" t="s">
        <v>292</v>
      </c>
      <c r="H4" s="74" t="s">
        <v>279</v>
      </c>
    </row>
    <row r="5" spans="1:9" s="55" customFormat="1" ht="0.75" customHeight="1">
      <c r="A5" s="73"/>
      <c r="B5" s="71"/>
      <c r="C5" s="74"/>
      <c r="D5" s="75"/>
      <c r="E5" s="79"/>
      <c r="F5" s="74"/>
      <c r="G5" s="75"/>
      <c r="H5" s="74"/>
      <c r="I5" s="12"/>
    </row>
    <row r="6" spans="1:8" s="5" customFormat="1" ht="13.5">
      <c r="A6" s="2">
        <v>1</v>
      </c>
      <c r="B6" s="14">
        <v>2</v>
      </c>
      <c r="C6" s="14">
        <v>3</v>
      </c>
      <c r="D6" s="14">
        <v>4</v>
      </c>
      <c r="E6" s="56">
        <v>6</v>
      </c>
      <c r="F6" s="14">
        <v>7</v>
      </c>
      <c r="G6" s="14">
        <v>8</v>
      </c>
      <c r="H6" s="14">
        <v>9</v>
      </c>
    </row>
    <row r="7" spans="1:8" ht="18.75">
      <c r="A7" s="25" t="s">
        <v>22</v>
      </c>
      <c r="B7" s="24" t="s">
        <v>35</v>
      </c>
      <c r="C7" s="20"/>
      <c r="D7" s="21"/>
      <c r="E7" s="21"/>
      <c r="F7" s="21"/>
      <c r="G7" s="22"/>
      <c r="H7" s="21"/>
    </row>
    <row r="8" spans="1:8" ht="18.75">
      <c r="A8" s="3" t="s">
        <v>12</v>
      </c>
      <c r="B8" s="24" t="s">
        <v>36</v>
      </c>
      <c r="C8" s="20" t="s">
        <v>25</v>
      </c>
      <c r="D8" s="21"/>
      <c r="E8" s="21"/>
      <c r="F8" s="21"/>
      <c r="G8" s="22"/>
      <c r="H8" s="21"/>
    </row>
    <row r="9" spans="1:8" s="27" customFormat="1" ht="18.75">
      <c r="A9" s="3"/>
      <c r="B9" s="24" t="s">
        <v>270</v>
      </c>
      <c r="C9" s="20" t="s">
        <v>25</v>
      </c>
      <c r="D9" s="60">
        <v>27.543</v>
      </c>
      <c r="E9" s="60">
        <v>184.1899</v>
      </c>
      <c r="F9" s="21">
        <f>E9/D9*100</f>
        <v>668.7357949388229</v>
      </c>
      <c r="G9" s="62">
        <v>187.1369</v>
      </c>
      <c r="H9" s="21">
        <f>G9/E9*100</f>
        <v>101.59997915195133</v>
      </c>
    </row>
    <row r="10" spans="1:8" s="27" customFormat="1" ht="31.5">
      <c r="A10" s="25"/>
      <c r="B10" s="15" t="s">
        <v>37</v>
      </c>
      <c r="C10" s="20" t="s">
        <v>25</v>
      </c>
      <c r="D10" s="60">
        <v>3.9621</v>
      </c>
      <c r="E10" s="60">
        <v>31.1525</v>
      </c>
      <c r="F10" s="21">
        <f>E10/D10*100</f>
        <v>786.2623356300952</v>
      </c>
      <c r="G10" s="62">
        <v>31.6509</v>
      </c>
      <c r="H10" s="21">
        <f>G10/E10*100</f>
        <v>101.5998715993901</v>
      </c>
    </row>
    <row r="11" spans="1:8" s="27" customFormat="1" ht="18.75">
      <c r="A11" s="25"/>
      <c r="B11" s="15" t="s">
        <v>250</v>
      </c>
      <c r="C11" s="20" t="s">
        <v>25</v>
      </c>
      <c r="D11" s="60">
        <v>0</v>
      </c>
      <c r="E11" s="60">
        <v>0</v>
      </c>
      <c r="F11" s="21">
        <v>0</v>
      </c>
      <c r="G11" s="62">
        <v>0</v>
      </c>
      <c r="H11" s="21">
        <v>0</v>
      </c>
    </row>
    <row r="12" spans="1:8" s="27" customFormat="1" ht="18.75">
      <c r="A12" s="25"/>
      <c r="B12" s="15" t="s">
        <v>239</v>
      </c>
      <c r="C12" s="20" t="s">
        <v>25</v>
      </c>
      <c r="D12" s="60">
        <v>23.5809</v>
      </c>
      <c r="E12" s="60">
        <v>153.0374</v>
      </c>
      <c r="F12" s="21">
        <f>E12/D12*100</f>
        <v>648.9888002578358</v>
      </c>
      <c r="G12" s="62">
        <v>155.486</v>
      </c>
      <c r="H12" s="21">
        <f>G12/E12*100</f>
        <v>101.60000104549607</v>
      </c>
    </row>
    <row r="13" spans="1:8" s="27" customFormat="1" ht="18.75">
      <c r="A13" s="3" t="s">
        <v>33</v>
      </c>
      <c r="B13" s="16" t="s">
        <v>38</v>
      </c>
      <c r="C13" s="20"/>
      <c r="D13" s="21"/>
      <c r="E13" s="21"/>
      <c r="F13" s="21"/>
      <c r="G13" s="22"/>
      <c r="H13" s="21"/>
    </row>
    <row r="14" spans="1:9" s="27" customFormat="1" ht="18.75">
      <c r="A14" s="25"/>
      <c r="B14" s="16" t="s">
        <v>39</v>
      </c>
      <c r="C14" s="20" t="s">
        <v>25</v>
      </c>
      <c r="D14" s="60">
        <v>79.879792</v>
      </c>
      <c r="E14" s="60">
        <v>219.911685</v>
      </c>
      <c r="F14" s="21">
        <f>E14/D14*100</f>
        <v>275.30327695395107</v>
      </c>
      <c r="G14" s="26" t="s">
        <v>294</v>
      </c>
      <c r="H14" s="21" t="s">
        <v>294</v>
      </c>
      <c r="I14" s="6"/>
    </row>
    <row r="15" spans="1:8" s="27" customFormat="1" ht="18.75">
      <c r="A15" s="25"/>
      <c r="B15" s="15" t="s">
        <v>40</v>
      </c>
      <c r="C15" s="20"/>
      <c r="D15" s="60"/>
      <c r="E15" s="60"/>
      <c r="F15" s="21"/>
      <c r="G15" s="26"/>
      <c r="H15" s="21"/>
    </row>
    <row r="16" spans="1:9" s="27" customFormat="1" ht="18.75">
      <c r="A16" s="25"/>
      <c r="B16" s="16" t="s">
        <v>41</v>
      </c>
      <c r="C16" s="20" t="s">
        <v>25</v>
      </c>
      <c r="D16" s="60">
        <v>76.416737</v>
      </c>
      <c r="E16" s="60">
        <v>179.853839</v>
      </c>
      <c r="F16" s="21">
        <f>E16/D16*100</f>
        <v>235.3592237260798</v>
      </c>
      <c r="G16" s="26" t="s">
        <v>294</v>
      </c>
      <c r="H16" s="21" t="s">
        <v>294</v>
      </c>
      <c r="I16" s="6"/>
    </row>
    <row r="17" spans="1:9" s="27" customFormat="1" ht="18.75">
      <c r="A17" s="25"/>
      <c r="B17" s="16" t="s">
        <v>42</v>
      </c>
      <c r="C17" s="20" t="s">
        <v>25</v>
      </c>
      <c r="D17" s="60">
        <v>34.630055</v>
      </c>
      <c r="E17" s="60">
        <v>40.057846</v>
      </c>
      <c r="F17" s="21">
        <f>E17/D17*100</f>
        <v>115.67364244729038</v>
      </c>
      <c r="G17" s="26" t="s">
        <v>294</v>
      </c>
      <c r="H17" s="21" t="s">
        <v>294</v>
      </c>
      <c r="I17" s="6"/>
    </row>
    <row r="18" spans="1:8" s="27" customFormat="1" ht="18.75" hidden="1">
      <c r="A18" s="3" t="s">
        <v>13</v>
      </c>
      <c r="B18" s="16" t="s">
        <v>43</v>
      </c>
      <c r="C18" s="20"/>
      <c r="D18" s="21"/>
      <c r="E18" s="57"/>
      <c r="F18" s="21"/>
      <c r="G18" s="22"/>
      <c r="H18" s="21"/>
    </row>
    <row r="19" spans="1:8" s="27" customFormat="1" ht="16.5" customHeight="1" hidden="1">
      <c r="A19" s="25"/>
      <c r="B19" s="15" t="s">
        <v>123</v>
      </c>
      <c r="C19" s="20" t="s">
        <v>25</v>
      </c>
      <c r="D19" s="21"/>
      <c r="E19" s="21"/>
      <c r="F19" s="21"/>
      <c r="G19" s="21"/>
      <c r="H19" s="21"/>
    </row>
    <row r="20" spans="1:8" s="27" customFormat="1" ht="31.5" hidden="1">
      <c r="A20" s="25"/>
      <c r="B20" s="15" t="s">
        <v>124</v>
      </c>
      <c r="C20" s="20" t="s">
        <v>4</v>
      </c>
      <c r="D20" s="21"/>
      <c r="E20" s="21"/>
      <c r="F20" s="21" t="s">
        <v>276</v>
      </c>
      <c r="G20" s="21"/>
      <c r="H20" s="21" t="s">
        <v>276</v>
      </c>
    </row>
    <row r="21" spans="1:8" s="27" customFormat="1" ht="16.5" customHeight="1" hidden="1">
      <c r="A21" s="25"/>
      <c r="B21" s="15" t="s">
        <v>125</v>
      </c>
      <c r="C21" s="20" t="s">
        <v>25</v>
      </c>
      <c r="D21" s="21"/>
      <c r="E21" s="21"/>
      <c r="F21" s="21"/>
      <c r="G21" s="21"/>
      <c r="H21" s="21"/>
    </row>
    <row r="22" spans="1:8" s="27" customFormat="1" ht="31.5" hidden="1">
      <c r="A22" s="25"/>
      <c r="B22" s="15" t="s">
        <v>126</v>
      </c>
      <c r="C22" s="20" t="s">
        <v>4</v>
      </c>
      <c r="D22" s="21"/>
      <c r="E22" s="21"/>
      <c r="F22" s="21" t="s">
        <v>276</v>
      </c>
      <c r="G22" s="21"/>
      <c r="H22" s="21" t="s">
        <v>276</v>
      </c>
    </row>
    <row r="23" spans="1:8" s="27" customFormat="1" ht="18.75" hidden="1">
      <c r="A23" s="25"/>
      <c r="B23" s="15" t="s">
        <v>127</v>
      </c>
      <c r="C23" s="20" t="s">
        <v>25</v>
      </c>
      <c r="D23" s="21"/>
      <c r="E23" s="21"/>
      <c r="F23" s="21"/>
      <c r="G23" s="21"/>
      <c r="H23" s="21"/>
    </row>
    <row r="24" spans="1:8" s="27" customFormat="1" ht="18.75">
      <c r="A24" s="25" t="s">
        <v>14</v>
      </c>
      <c r="B24" s="16" t="s">
        <v>128</v>
      </c>
      <c r="C24" s="20"/>
      <c r="D24" s="21"/>
      <c r="E24" s="21"/>
      <c r="F24" s="21"/>
      <c r="G24" s="22"/>
      <c r="H24" s="21"/>
    </row>
    <row r="25" spans="1:8" s="27" customFormat="1" ht="18.75">
      <c r="A25" s="3" t="s">
        <v>23</v>
      </c>
      <c r="B25" s="16" t="s">
        <v>251</v>
      </c>
      <c r="C25" s="20"/>
      <c r="D25" s="28">
        <v>62</v>
      </c>
      <c r="E25" s="30">
        <v>287</v>
      </c>
      <c r="F25" s="21">
        <f>E25/D25*100</f>
        <v>462.9032258064516</v>
      </c>
      <c r="G25" s="29">
        <v>287</v>
      </c>
      <c r="H25" s="21">
        <f>G25/E25*100</f>
        <v>100</v>
      </c>
    </row>
    <row r="26" spans="1:8" s="27" customFormat="1" ht="18.75">
      <c r="A26" s="25"/>
      <c r="B26" s="16" t="s">
        <v>129</v>
      </c>
      <c r="C26" s="20" t="s">
        <v>91</v>
      </c>
      <c r="D26" s="30">
        <v>15</v>
      </c>
      <c r="E26" s="30">
        <v>68</v>
      </c>
      <c r="F26" s="21">
        <f>E26/D26*100</f>
        <v>453.3333333333333</v>
      </c>
      <c r="G26" s="31">
        <v>69</v>
      </c>
      <c r="H26" s="21">
        <f>G26/E26*100</f>
        <v>101.47058823529412</v>
      </c>
    </row>
    <row r="27" spans="1:8" s="27" customFormat="1" ht="31.5">
      <c r="A27" s="25"/>
      <c r="B27" s="15" t="s">
        <v>211</v>
      </c>
      <c r="C27" s="20" t="s">
        <v>119</v>
      </c>
      <c r="D27" s="30">
        <v>384</v>
      </c>
      <c r="E27" s="30" t="s">
        <v>294</v>
      </c>
      <c r="F27" s="21" t="s">
        <v>294</v>
      </c>
      <c r="G27" s="31" t="s">
        <v>294</v>
      </c>
      <c r="H27" s="30" t="s">
        <v>294</v>
      </c>
    </row>
    <row r="28" spans="1:8" s="27" customFormat="1" ht="48" customHeight="1">
      <c r="A28" s="25"/>
      <c r="B28" s="15" t="s">
        <v>194</v>
      </c>
      <c r="C28" s="20" t="s">
        <v>4</v>
      </c>
      <c r="D28" s="28">
        <v>40.5</v>
      </c>
      <c r="E28" s="30" t="s">
        <v>294</v>
      </c>
      <c r="F28" s="21" t="s">
        <v>276</v>
      </c>
      <c r="G28" s="31" t="s">
        <v>294</v>
      </c>
      <c r="H28" s="30" t="s">
        <v>276</v>
      </c>
    </row>
    <row r="29" spans="1:8" s="27" customFormat="1" ht="31.5">
      <c r="A29" s="25"/>
      <c r="B29" s="15" t="s">
        <v>130</v>
      </c>
      <c r="C29" s="33" t="s">
        <v>25</v>
      </c>
      <c r="D29" s="21">
        <v>16.7</v>
      </c>
      <c r="E29" s="21">
        <v>328.4</v>
      </c>
      <c r="F29" s="21">
        <f>E29/D29*100</f>
        <v>1966.4670658682635</v>
      </c>
      <c r="G29" s="22">
        <v>396.4</v>
      </c>
      <c r="H29" s="21">
        <f>G29/E29*100</f>
        <v>120.70645554202193</v>
      </c>
    </row>
    <row r="30" spans="1:8" s="27" customFormat="1" ht="18.75">
      <c r="A30" s="25"/>
      <c r="B30" s="16" t="s">
        <v>131</v>
      </c>
      <c r="C30" s="20" t="s">
        <v>58</v>
      </c>
      <c r="D30" s="30">
        <v>8</v>
      </c>
      <c r="E30" s="30">
        <v>15</v>
      </c>
      <c r="F30" s="21">
        <f>E30/D30*100</f>
        <v>187.5</v>
      </c>
      <c r="G30" s="31">
        <v>15</v>
      </c>
      <c r="H30" s="21">
        <f>G30/E30*100</f>
        <v>100</v>
      </c>
    </row>
    <row r="31" spans="1:8" s="27" customFormat="1" ht="21" customHeight="1">
      <c r="A31" s="25"/>
      <c r="B31" s="15" t="s">
        <v>132</v>
      </c>
      <c r="C31" s="34" t="s">
        <v>58</v>
      </c>
      <c r="D31" s="30">
        <v>2</v>
      </c>
      <c r="E31" s="30">
        <v>4</v>
      </c>
      <c r="F31" s="21">
        <f>E31/D31*100</f>
        <v>200</v>
      </c>
      <c r="G31" s="31">
        <v>4</v>
      </c>
      <c r="H31" s="21">
        <f>G31/E31*100</f>
        <v>100</v>
      </c>
    </row>
    <row r="32" spans="1:8" s="27" customFormat="1" ht="31.5">
      <c r="A32" s="25"/>
      <c r="B32" s="15" t="s">
        <v>212</v>
      </c>
      <c r="C32" s="34" t="s">
        <v>119</v>
      </c>
      <c r="D32" s="21">
        <v>857</v>
      </c>
      <c r="E32" s="21" t="s">
        <v>294</v>
      </c>
      <c r="F32" s="21" t="s">
        <v>294</v>
      </c>
      <c r="G32" s="22" t="s">
        <v>294</v>
      </c>
      <c r="H32" s="21" t="s">
        <v>294</v>
      </c>
    </row>
    <row r="33" spans="1:8" s="27" customFormat="1" ht="48" customHeight="1">
      <c r="A33" s="25"/>
      <c r="B33" s="15" t="s">
        <v>195</v>
      </c>
      <c r="C33" s="20" t="s">
        <v>4</v>
      </c>
      <c r="D33" s="21">
        <v>59.5</v>
      </c>
      <c r="E33" s="21" t="s">
        <v>294</v>
      </c>
      <c r="F33" s="21" t="s">
        <v>276</v>
      </c>
      <c r="G33" s="22" t="s">
        <v>294</v>
      </c>
      <c r="H33" s="21" t="s">
        <v>276</v>
      </c>
    </row>
    <row r="34" spans="1:8" s="27" customFormat="1" ht="31.5">
      <c r="A34" s="35"/>
      <c r="B34" s="15" t="s">
        <v>193</v>
      </c>
      <c r="C34" s="33" t="s">
        <v>25</v>
      </c>
      <c r="D34" s="21">
        <v>309.6</v>
      </c>
      <c r="E34" s="21">
        <v>2979.3</v>
      </c>
      <c r="F34" s="21">
        <f>E34/D34*100</f>
        <v>962.3062015503876</v>
      </c>
      <c r="G34" s="22">
        <v>3853.6</v>
      </c>
      <c r="H34" s="21">
        <f>G34/E34*100</f>
        <v>129.34581948779913</v>
      </c>
    </row>
    <row r="35" spans="1:8" s="27" customFormat="1" ht="31.5">
      <c r="A35" s="25"/>
      <c r="B35" s="36" t="s">
        <v>252</v>
      </c>
      <c r="C35" s="20" t="s">
        <v>54</v>
      </c>
      <c r="D35" s="30">
        <v>498</v>
      </c>
      <c r="E35" s="30">
        <v>716</v>
      </c>
      <c r="F35" s="21">
        <f>E35/D35*100</f>
        <v>143.7751004016064</v>
      </c>
      <c r="G35" s="31">
        <v>721</v>
      </c>
      <c r="H35" s="21">
        <f>G35/E35*100</f>
        <v>100.69832402234637</v>
      </c>
    </row>
    <row r="36" spans="1:8" s="27" customFormat="1" ht="31.5">
      <c r="A36" s="25"/>
      <c r="B36" s="15" t="s">
        <v>228</v>
      </c>
      <c r="C36" s="20" t="s">
        <v>54</v>
      </c>
      <c r="D36" s="30">
        <v>421</v>
      </c>
      <c r="E36" s="30">
        <v>693</v>
      </c>
      <c r="F36" s="21">
        <f>E36/D36*100</f>
        <v>164.6080760095012</v>
      </c>
      <c r="G36" s="31">
        <v>699</v>
      </c>
      <c r="H36" s="21">
        <f>G36/E36*100</f>
        <v>100.86580086580086</v>
      </c>
    </row>
    <row r="37" spans="1:8" s="27" customFormat="1" ht="31.5">
      <c r="A37" s="25"/>
      <c r="B37" s="15" t="s">
        <v>230</v>
      </c>
      <c r="C37" s="20" t="s">
        <v>119</v>
      </c>
      <c r="D37" s="21">
        <v>57</v>
      </c>
      <c r="E37" s="21">
        <v>52</v>
      </c>
      <c r="F37" s="21">
        <f>E37/D37*100</f>
        <v>91.22807017543859</v>
      </c>
      <c r="G37" s="21">
        <v>60</v>
      </c>
      <c r="H37" s="21">
        <f>G37/E37*100</f>
        <v>115.38461538461537</v>
      </c>
    </row>
    <row r="38" spans="1:8" s="27" customFormat="1" ht="31.5">
      <c r="A38" s="25"/>
      <c r="B38" s="15" t="s">
        <v>231</v>
      </c>
      <c r="C38" s="33" t="s">
        <v>25</v>
      </c>
      <c r="D38" s="21">
        <v>702</v>
      </c>
      <c r="E38" s="21">
        <v>1101.4</v>
      </c>
      <c r="F38" s="21">
        <f>E38/D38*100</f>
        <v>156.8945868945869</v>
      </c>
      <c r="G38" s="22">
        <v>1150</v>
      </c>
      <c r="H38" s="21">
        <f>G38/E38*100</f>
        <v>104.41256582531322</v>
      </c>
    </row>
    <row r="39" spans="1:8" s="27" customFormat="1" ht="47.25">
      <c r="A39" s="25"/>
      <c r="B39" s="15" t="s">
        <v>229</v>
      </c>
      <c r="C39" s="20" t="s">
        <v>4</v>
      </c>
      <c r="D39" s="21">
        <v>84.5</v>
      </c>
      <c r="E39" s="21">
        <v>96.8</v>
      </c>
      <c r="F39" s="21" t="s">
        <v>276</v>
      </c>
      <c r="G39" s="22">
        <v>97</v>
      </c>
      <c r="H39" s="21" t="s">
        <v>276</v>
      </c>
    </row>
    <row r="40" spans="1:8" s="27" customFormat="1" ht="18.75">
      <c r="A40" s="25" t="s">
        <v>15</v>
      </c>
      <c r="B40" s="24" t="s">
        <v>133</v>
      </c>
      <c r="C40" s="20"/>
      <c r="D40" s="21"/>
      <c r="E40" s="21"/>
      <c r="F40" s="21"/>
      <c r="G40" s="22"/>
      <c r="H40" s="21"/>
    </row>
    <row r="41" spans="1:8" s="27" customFormat="1" ht="31.5">
      <c r="A41" s="3" t="s">
        <v>16</v>
      </c>
      <c r="B41" s="15" t="s">
        <v>134</v>
      </c>
      <c r="C41" s="20"/>
      <c r="D41" s="21"/>
      <c r="E41" s="58"/>
      <c r="F41" s="21"/>
      <c r="G41" s="22"/>
      <c r="H41" s="21"/>
    </row>
    <row r="42" spans="1:8" s="27" customFormat="1" ht="31.5">
      <c r="A42" s="25"/>
      <c r="B42" s="15" t="s">
        <v>268</v>
      </c>
      <c r="C42" s="20" t="s">
        <v>25</v>
      </c>
      <c r="D42" s="22">
        <v>30.6</v>
      </c>
      <c r="E42" s="21">
        <v>29.1</v>
      </c>
      <c r="F42" s="21">
        <f>E42/D42*100</f>
        <v>95.09803921568627</v>
      </c>
      <c r="G42" s="22">
        <v>29.8</v>
      </c>
      <c r="H42" s="21">
        <f>G42/E42*100</f>
        <v>102.40549828178693</v>
      </c>
    </row>
    <row r="43" spans="1:8" s="27" customFormat="1" ht="18.75">
      <c r="A43" s="25"/>
      <c r="B43" s="15" t="s">
        <v>135</v>
      </c>
      <c r="C43" s="20" t="s">
        <v>25</v>
      </c>
      <c r="D43" s="22">
        <v>30.8</v>
      </c>
      <c r="E43" s="21">
        <v>29.5</v>
      </c>
      <c r="F43" s="21">
        <f>E43/D43*100</f>
        <v>95.77922077922078</v>
      </c>
      <c r="G43" s="22">
        <v>30.1</v>
      </c>
      <c r="H43" s="21">
        <f>G43/E43*100</f>
        <v>102.03389830508476</v>
      </c>
    </row>
    <row r="44" spans="1:8" s="27" customFormat="1" ht="31.5">
      <c r="A44" s="25"/>
      <c r="B44" s="15" t="s">
        <v>136</v>
      </c>
      <c r="C44" s="20" t="s">
        <v>25</v>
      </c>
      <c r="D44" s="22">
        <v>0.3</v>
      </c>
      <c r="E44" s="21">
        <v>-0.23</v>
      </c>
      <c r="F44" s="21"/>
      <c r="G44" s="22">
        <v>0.2</v>
      </c>
      <c r="H44" s="21"/>
    </row>
    <row r="45" spans="1:8" s="27" customFormat="1" ht="18.75">
      <c r="A45" s="25"/>
      <c r="B45" s="15" t="s">
        <v>137</v>
      </c>
      <c r="C45" s="20" t="s">
        <v>25</v>
      </c>
      <c r="D45" s="22">
        <v>-0.1</v>
      </c>
      <c r="E45" s="58">
        <v>-0.85</v>
      </c>
      <c r="F45" s="21"/>
      <c r="G45" s="22">
        <v>-0.69</v>
      </c>
      <c r="H45" s="21"/>
    </row>
    <row r="46" spans="1:8" s="27" customFormat="1" ht="18.75">
      <c r="A46" s="25"/>
      <c r="B46" s="15" t="s">
        <v>271</v>
      </c>
      <c r="C46" s="20" t="s">
        <v>25</v>
      </c>
      <c r="D46" s="21">
        <v>8</v>
      </c>
      <c r="E46" s="21">
        <v>8.14</v>
      </c>
      <c r="F46" s="21">
        <f>E46/D46*100</f>
        <v>101.75</v>
      </c>
      <c r="G46" s="21">
        <v>8.95</v>
      </c>
      <c r="H46" s="21">
        <f>G46/E46*100</f>
        <v>109.95085995085994</v>
      </c>
    </row>
    <row r="47" spans="1:8" s="27" customFormat="1" ht="18.75">
      <c r="A47" s="3" t="s">
        <v>17</v>
      </c>
      <c r="B47" s="16" t="s">
        <v>138</v>
      </c>
      <c r="C47" s="20"/>
      <c r="D47" s="21"/>
      <c r="E47" s="21"/>
      <c r="F47" s="21"/>
      <c r="G47" s="22"/>
      <c r="H47" s="21"/>
    </row>
    <row r="48" spans="1:8" s="27" customFormat="1" ht="18.75">
      <c r="A48" s="25"/>
      <c r="B48" s="15" t="s">
        <v>139</v>
      </c>
      <c r="C48" s="20" t="s">
        <v>25</v>
      </c>
      <c r="D48" s="21">
        <v>11.128</v>
      </c>
      <c r="E48" s="21">
        <v>41.6</v>
      </c>
      <c r="F48" s="21">
        <f>E48/D48*100</f>
        <v>373.8317757009346</v>
      </c>
      <c r="G48" s="22">
        <v>42</v>
      </c>
      <c r="H48" s="21">
        <f>G48/E48*100</f>
        <v>100.96153846153845</v>
      </c>
    </row>
    <row r="49" spans="1:8" s="27" customFormat="1" ht="18.75">
      <c r="A49" s="3"/>
      <c r="B49" s="15" t="s">
        <v>66</v>
      </c>
      <c r="C49" s="20"/>
      <c r="D49" s="21"/>
      <c r="E49" s="23"/>
      <c r="F49" s="21"/>
      <c r="G49" s="22"/>
      <c r="H49" s="21"/>
    </row>
    <row r="50" spans="1:8" s="27" customFormat="1" ht="18.75">
      <c r="A50" s="3"/>
      <c r="B50" s="15" t="s">
        <v>243</v>
      </c>
      <c r="C50" s="20" t="s">
        <v>25</v>
      </c>
      <c r="D50" s="21"/>
      <c r="E50" s="21"/>
      <c r="F50" s="21"/>
      <c r="G50" s="22"/>
      <c r="H50" s="21"/>
    </row>
    <row r="51" spans="1:8" s="27" customFormat="1" ht="18.75">
      <c r="A51" s="3"/>
      <c r="B51" s="15" t="s">
        <v>66</v>
      </c>
      <c r="C51" s="20"/>
      <c r="D51" s="21"/>
      <c r="E51" s="59"/>
      <c r="F51" s="21"/>
      <c r="G51" s="22"/>
      <c r="H51" s="21"/>
    </row>
    <row r="52" spans="1:8" s="27" customFormat="1" ht="18.75">
      <c r="A52" s="3"/>
      <c r="B52" s="15" t="s">
        <v>140</v>
      </c>
      <c r="C52" s="20" t="s">
        <v>25</v>
      </c>
      <c r="D52" s="21">
        <v>0</v>
      </c>
      <c r="E52" s="21">
        <v>0</v>
      </c>
      <c r="F52" s="21">
        <v>0</v>
      </c>
      <c r="G52" s="22">
        <v>0</v>
      </c>
      <c r="H52" s="21">
        <v>0</v>
      </c>
    </row>
    <row r="53" spans="1:8" s="27" customFormat="1" ht="18.75">
      <c r="A53" s="3"/>
      <c r="B53" s="15" t="s">
        <v>247</v>
      </c>
      <c r="C53" s="20" t="s">
        <v>25</v>
      </c>
      <c r="D53" s="21">
        <v>6.1</v>
      </c>
      <c r="E53" s="21">
        <v>13.1</v>
      </c>
      <c r="F53" s="21">
        <f>E53/D53*100</f>
        <v>214.75409836065575</v>
      </c>
      <c r="G53" s="22">
        <v>14</v>
      </c>
      <c r="H53" s="21">
        <v>106</v>
      </c>
    </row>
    <row r="54" spans="1:8" s="27" customFormat="1" ht="18.75">
      <c r="A54" s="3"/>
      <c r="B54" s="15" t="s">
        <v>141</v>
      </c>
      <c r="C54" s="20" t="s">
        <v>25</v>
      </c>
      <c r="D54" s="21"/>
      <c r="E54" s="21"/>
      <c r="F54" s="21"/>
      <c r="G54" s="22"/>
      <c r="H54" s="21"/>
    </row>
    <row r="55" spans="1:8" s="27" customFormat="1" ht="18.75">
      <c r="A55" s="3" t="s">
        <v>29</v>
      </c>
      <c r="B55" s="16" t="s">
        <v>142</v>
      </c>
      <c r="C55" s="20"/>
      <c r="D55" s="21"/>
      <c r="E55" s="21"/>
      <c r="F55" s="21"/>
      <c r="G55" s="22"/>
      <c r="H55" s="21"/>
    </row>
    <row r="56" spans="1:8" s="27" customFormat="1" ht="31.5">
      <c r="A56" s="3"/>
      <c r="B56" s="15" t="s">
        <v>143</v>
      </c>
      <c r="C56" s="33" t="s">
        <v>32</v>
      </c>
      <c r="D56" s="37">
        <v>0</v>
      </c>
      <c r="E56" s="21">
        <v>0</v>
      </c>
      <c r="F56" s="21" t="s">
        <v>276</v>
      </c>
      <c r="G56" s="38">
        <v>0</v>
      </c>
      <c r="H56" s="21" t="s">
        <v>276</v>
      </c>
    </row>
    <row r="57" spans="1:8" s="27" customFormat="1" ht="31.5">
      <c r="A57" s="3"/>
      <c r="B57" s="15" t="s">
        <v>240</v>
      </c>
      <c r="C57" s="33" t="s">
        <v>32</v>
      </c>
      <c r="D57" s="37">
        <v>0</v>
      </c>
      <c r="E57" s="21">
        <v>0</v>
      </c>
      <c r="F57" s="21"/>
      <c r="G57" s="38">
        <v>0</v>
      </c>
      <c r="H57" s="21"/>
    </row>
    <row r="58" spans="1:8" s="27" customFormat="1" ht="18.75">
      <c r="A58" s="3" t="s">
        <v>0</v>
      </c>
      <c r="B58" s="16" t="s">
        <v>144</v>
      </c>
      <c r="C58" s="20"/>
      <c r="D58" s="21"/>
      <c r="E58" s="21"/>
      <c r="F58" s="21"/>
      <c r="G58" s="22"/>
      <c r="H58" s="21"/>
    </row>
    <row r="59" spans="1:8" s="27" customFormat="1" ht="31.5">
      <c r="A59" s="3" t="s">
        <v>1</v>
      </c>
      <c r="B59" s="16" t="s">
        <v>145</v>
      </c>
      <c r="C59" s="20"/>
      <c r="D59" s="21"/>
      <c r="E59" s="21"/>
      <c r="F59" s="21"/>
      <c r="G59" s="22"/>
      <c r="H59" s="21"/>
    </row>
    <row r="60" spans="1:8" s="27" customFormat="1" ht="18.75">
      <c r="A60" s="3"/>
      <c r="B60" s="16" t="s">
        <v>192</v>
      </c>
      <c r="C60" s="20" t="s">
        <v>25</v>
      </c>
      <c r="D60" s="60">
        <v>9.862</v>
      </c>
      <c r="E60" s="21">
        <v>19</v>
      </c>
      <c r="F60" s="21">
        <f>E60/D60*100</f>
        <v>192.65868992090853</v>
      </c>
      <c r="G60" s="22">
        <v>19</v>
      </c>
      <c r="H60" s="21">
        <v>100</v>
      </c>
    </row>
    <row r="61" spans="1:8" s="27" customFormat="1" ht="31.5">
      <c r="A61" s="3"/>
      <c r="B61" s="16" t="s">
        <v>146</v>
      </c>
      <c r="C61" s="20" t="s">
        <v>4</v>
      </c>
      <c r="D61" s="21">
        <v>15</v>
      </c>
      <c r="E61" s="21">
        <v>192.7</v>
      </c>
      <c r="F61" s="21" t="s">
        <v>276</v>
      </c>
      <c r="G61" s="21">
        <v>100</v>
      </c>
      <c r="H61" s="21" t="s">
        <v>276</v>
      </c>
    </row>
    <row r="62" spans="1:8" s="27" customFormat="1" ht="18.75">
      <c r="A62" s="3"/>
      <c r="B62" s="15" t="s">
        <v>66</v>
      </c>
      <c r="C62" s="20"/>
      <c r="D62" s="21"/>
      <c r="E62" s="21"/>
      <c r="F62" s="21"/>
      <c r="G62" s="21"/>
      <c r="H62" s="21"/>
    </row>
    <row r="63" spans="1:8" s="27" customFormat="1" ht="18.75">
      <c r="A63" s="3"/>
      <c r="B63" s="15" t="s">
        <v>147</v>
      </c>
      <c r="C63" s="20" t="s">
        <v>4</v>
      </c>
      <c r="D63" s="21">
        <v>0</v>
      </c>
      <c r="E63" s="21">
        <v>0</v>
      </c>
      <c r="F63" s="21" t="s">
        <v>276</v>
      </c>
      <c r="G63" s="21">
        <v>0</v>
      </c>
      <c r="H63" s="21" t="s">
        <v>276</v>
      </c>
    </row>
    <row r="64" spans="1:8" s="27" customFormat="1" ht="18.75">
      <c r="A64" s="3"/>
      <c r="B64" s="15" t="s">
        <v>148</v>
      </c>
      <c r="C64" s="20" t="s">
        <v>4</v>
      </c>
      <c r="D64" s="21">
        <v>100</v>
      </c>
      <c r="E64" s="21">
        <v>100</v>
      </c>
      <c r="F64" s="21" t="s">
        <v>276</v>
      </c>
      <c r="G64" s="21">
        <v>100</v>
      </c>
      <c r="H64" s="21" t="s">
        <v>276</v>
      </c>
    </row>
    <row r="65" spans="1:9" s="27" customFormat="1" ht="18.75">
      <c r="A65" s="3"/>
      <c r="B65" s="15" t="s">
        <v>66</v>
      </c>
      <c r="C65" s="20"/>
      <c r="D65" s="21"/>
      <c r="E65" s="21"/>
      <c r="F65" s="21"/>
      <c r="G65" s="21"/>
      <c r="H65" s="21"/>
      <c r="I65" s="6"/>
    </row>
    <row r="66" spans="1:8" s="27" customFormat="1" ht="18.75">
      <c r="A66" s="3"/>
      <c r="B66" s="15" t="s">
        <v>149</v>
      </c>
      <c r="C66" s="20" t="s">
        <v>4</v>
      </c>
      <c r="D66" s="21">
        <v>15</v>
      </c>
      <c r="E66" s="21">
        <v>192.7</v>
      </c>
      <c r="F66" s="21" t="s">
        <v>276</v>
      </c>
      <c r="G66" s="21">
        <v>100</v>
      </c>
      <c r="H66" s="21" t="s">
        <v>276</v>
      </c>
    </row>
    <row r="67" spans="1:8" s="27" customFormat="1" ht="18.75">
      <c r="A67" s="3"/>
      <c r="B67" s="15" t="s">
        <v>150</v>
      </c>
      <c r="C67" s="20" t="s">
        <v>4</v>
      </c>
      <c r="D67" s="21">
        <v>0</v>
      </c>
      <c r="E67" s="21">
        <v>0</v>
      </c>
      <c r="F67" s="21" t="s">
        <v>276</v>
      </c>
      <c r="G67" s="21">
        <v>0</v>
      </c>
      <c r="H67" s="21" t="s">
        <v>276</v>
      </c>
    </row>
    <row r="68" spans="1:8" s="27" customFormat="1" ht="31.5">
      <c r="A68" s="3"/>
      <c r="B68" s="15" t="s">
        <v>151</v>
      </c>
      <c r="C68" s="20" t="s">
        <v>4</v>
      </c>
      <c r="D68" s="21">
        <v>39.9</v>
      </c>
      <c r="E68" s="21" t="s">
        <v>293</v>
      </c>
      <c r="F68" s="21" t="s">
        <v>276</v>
      </c>
      <c r="G68" s="21">
        <v>100</v>
      </c>
      <c r="H68" s="21" t="s">
        <v>276</v>
      </c>
    </row>
    <row r="69" spans="1:8" s="27" customFormat="1" ht="18.75" hidden="1">
      <c r="A69" s="3"/>
      <c r="B69" s="15" t="s">
        <v>152</v>
      </c>
      <c r="C69" s="20" t="s">
        <v>4</v>
      </c>
      <c r="D69" s="21"/>
      <c r="E69" s="21"/>
      <c r="F69" s="21" t="s">
        <v>276</v>
      </c>
      <c r="G69" s="21"/>
      <c r="H69" s="21" t="s">
        <v>276</v>
      </c>
    </row>
    <row r="70" spans="1:8" s="27" customFormat="1" ht="18.75" hidden="1">
      <c r="A70" s="3"/>
      <c r="B70" s="15" t="s">
        <v>153</v>
      </c>
      <c r="C70" s="20" t="s">
        <v>4</v>
      </c>
      <c r="D70" s="21"/>
      <c r="E70" s="21"/>
      <c r="F70" s="21" t="s">
        <v>276</v>
      </c>
      <c r="G70" s="21"/>
      <c r="H70" s="21" t="s">
        <v>276</v>
      </c>
    </row>
    <row r="71" spans="1:8" s="27" customFormat="1" ht="47.25" hidden="1">
      <c r="A71" s="3"/>
      <c r="B71" s="15" t="s">
        <v>236</v>
      </c>
      <c r="C71" s="20" t="s">
        <v>4</v>
      </c>
      <c r="D71" s="21"/>
      <c r="E71" s="21"/>
      <c r="F71" s="21" t="s">
        <v>276</v>
      </c>
      <c r="G71" s="21"/>
      <c r="H71" s="21" t="s">
        <v>276</v>
      </c>
    </row>
    <row r="72" spans="1:8" s="27" customFormat="1" ht="18.75" hidden="1">
      <c r="A72" s="3"/>
      <c r="B72" s="15" t="s">
        <v>154</v>
      </c>
      <c r="C72" s="20" t="s">
        <v>4</v>
      </c>
      <c r="D72" s="21"/>
      <c r="E72" s="21"/>
      <c r="F72" s="21" t="s">
        <v>276</v>
      </c>
      <c r="G72" s="21"/>
      <c r="H72" s="21" t="s">
        <v>276</v>
      </c>
    </row>
    <row r="73" spans="1:8" s="27" customFormat="1" ht="18.75" hidden="1">
      <c r="A73" s="3"/>
      <c r="B73" s="15" t="s">
        <v>155</v>
      </c>
      <c r="C73" s="20" t="s">
        <v>4</v>
      </c>
      <c r="D73" s="21"/>
      <c r="E73" s="21"/>
      <c r="F73" s="21" t="s">
        <v>276</v>
      </c>
      <c r="G73" s="21"/>
      <c r="H73" s="21" t="s">
        <v>276</v>
      </c>
    </row>
    <row r="74" spans="1:8" s="27" customFormat="1" ht="20.25" customHeight="1" hidden="1">
      <c r="A74" s="3"/>
      <c r="B74" s="15" t="s">
        <v>156</v>
      </c>
      <c r="C74" s="20" t="s">
        <v>4</v>
      </c>
      <c r="D74" s="21"/>
      <c r="E74" s="21"/>
      <c r="F74" s="21" t="s">
        <v>276</v>
      </c>
      <c r="G74" s="21"/>
      <c r="H74" s="21" t="s">
        <v>276</v>
      </c>
    </row>
    <row r="75" spans="1:8" s="27" customFormat="1" ht="18.75">
      <c r="A75" s="3" t="s">
        <v>2</v>
      </c>
      <c r="B75" s="16" t="s">
        <v>157</v>
      </c>
      <c r="C75" s="20"/>
      <c r="D75" s="21"/>
      <c r="E75" s="21"/>
      <c r="F75" s="21"/>
      <c r="G75" s="22"/>
      <c r="H75" s="21"/>
    </row>
    <row r="76" spans="1:8" s="27" customFormat="1" ht="18.75">
      <c r="A76" s="3"/>
      <c r="B76" s="16" t="s">
        <v>197</v>
      </c>
      <c r="C76" s="20" t="s">
        <v>25</v>
      </c>
      <c r="D76" s="21">
        <v>249.6</v>
      </c>
      <c r="E76" s="21">
        <v>253.4</v>
      </c>
      <c r="F76" s="21">
        <v>101.5</v>
      </c>
      <c r="G76" s="22">
        <v>254.2</v>
      </c>
      <c r="H76" s="21">
        <f>G76/E76*100</f>
        <v>100.31570639305446</v>
      </c>
    </row>
    <row r="77" spans="1:8" s="27" customFormat="1" ht="31.5">
      <c r="A77" s="3"/>
      <c r="B77" s="15" t="s">
        <v>158</v>
      </c>
      <c r="C77" s="20" t="s">
        <v>4</v>
      </c>
      <c r="D77" s="21">
        <v>98.6</v>
      </c>
      <c r="E77" s="21">
        <v>101.5</v>
      </c>
      <c r="F77" s="21" t="s">
        <v>276</v>
      </c>
      <c r="G77" s="22">
        <v>100.3</v>
      </c>
      <c r="H77" s="21" t="s">
        <v>276</v>
      </c>
    </row>
    <row r="78" spans="1:8" s="27" customFormat="1" ht="18.75">
      <c r="A78" s="39"/>
      <c r="B78" s="40" t="s">
        <v>198</v>
      </c>
      <c r="C78" s="20" t="s">
        <v>4</v>
      </c>
      <c r="D78" s="21"/>
      <c r="E78" s="21"/>
      <c r="F78" s="21" t="s">
        <v>276</v>
      </c>
      <c r="G78" s="22"/>
      <c r="H78" s="21" t="s">
        <v>276</v>
      </c>
    </row>
    <row r="79" spans="1:8" s="27" customFormat="1" ht="18.75">
      <c r="A79" s="39"/>
      <c r="B79" s="15" t="s">
        <v>199</v>
      </c>
      <c r="C79" s="20" t="s">
        <v>288</v>
      </c>
      <c r="D79" s="21">
        <v>76597</v>
      </c>
      <c r="E79" s="21">
        <v>77932</v>
      </c>
      <c r="F79" s="21">
        <v>101.7</v>
      </c>
      <c r="G79" s="22">
        <v>79845</v>
      </c>
      <c r="H79" s="21">
        <f>G79/E79*100</f>
        <v>102.45470410101115</v>
      </c>
    </row>
    <row r="80" spans="1:8" s="27" customFormat="1" ht="18.75">
      <c r="A80" s="39"/>
      <c r="B80" s="15" t="s">
        <v>272</v>
      </c>
      <c r="C80" s="20" t="s">
        <v>232</v>
      </c>
      <c r="D80" s="21">
        <v>32</v>
      </c>
      <c r="E80" s="21">
        <v>33.2</v>
      </c>
      <c r="F80" s="21">
        <v>100.9</v>
      </c>
      <c r="G80" s="22">
        <v>33.5</v>
      </c>
      <c r="H80" s="21">
        <f aca="true" t="shared" si="0" ref="H80:H93">G80/E80*100</f>
        <v>100.90361445783131</v>
      </c>
    </row>
    <row r="81" spans="1:8" s="27" customFormat="1" ht="18.75">
      <c r="A81" s="39"/>
      <c r="B81" s="15" t="s">
        <v>200</v>
      </c>
      <c r="C81" s="20" t="s">
        <v>288</v>
      </c>
      <c r="D81" s="21">
        <v>11508</v>
      </c>
      <c r="E81" s="21">
        <v>11610</v>
      </c>
      <c r="F81" s="21">
        <v>100.8</v>
      </c>
      <c r="G81" s="22">
        <v>11723</v>
      </c>
      <c r="H81" s="21">
        <f t="shared" si="0"/>
        <v>100.97329888027562</v>
      </c>
    </row>
    <row r="82" spans="1:8" s="27" customFormat="1" ht="18.75">
      <c r="A82" s="39"/>
      <c r="B82" s="15" t="s">
        <v>273</v>
      </c>
      <c r="C82" s="20" t="s">
        <v>232</v>
      </c>
      <c r="D82" s="21">
        <v>114</v>
      </c>
      <c r="E82" s="21">
        <v>115.3</v>
      </c>
      <c r="F82" s="21">
        <v>101.1</v>
      </c>
      <c r="G82" s="22">
        <v>116.5</v>
      </c>
      <c r="H82" s="21">
        <f t="shared" si="0"/>
        <v>101.04076322636601</v>
      </c>
    </row>
    <row r="83" spans="1:8" s="27" customFormat="1" ht="18.75">
      <c r="A83" s="39"/>
      <c r="B83" s="15" t="s">
        <v>201</v>
      </c>
      <c r="C83" s="20" t="s">
        <v>288</v>
      </c>
      <c r="D83" s="21">
        <v>15458</v>
      </c>
      <c r="E83" s="21">
        <v>15674</v>
      </c>
      <c r="F83" s="21">
        <v>101.3</v>
      </c>
      <c r="G83" s="22">
        <v>15737</v>
      </c>
      <c r="H83" s="21">
        <f t="shared" si="0"/>
        <v>100.40193951767257</v>
      </c>
    </row>
    <row r="84" spans="1:8" s="27" customFormat="1" ht="18.75">
      <c r="A84" s="39"/>
      <c r="B84" s="15" t="s">
        <v>274</v>
      </c>
      <c r="C84" s="20" t="s">
        <v>232</v>
      </c>
      <c r="D84" s="21">
        <v>233.8</v>
      </c>
      <c r="E84" s="21">
        <v>235.1</v>
      </c>
      <c r="F84" s="21">
        <v>100.5</v>
      </c>
      <c r="G84" s="22">
        <v>237.2</v>
      </c>
      <c r="H84" s="21">
        <f t="shared" si="0"/>
        <v>100.89323692045937</v>
      </c>
    </row>
    <row r="85" spans="1:8" s="27" customFormat="1" ht="18.75">
      <c r="A85" s="39"/>
      <c r="B85" s="16" t="s">
        <v>202</v>
      </c>
      <c r="C85" s="20" t="s">
        <v>4</v>
      </c>
      <c r="D85" s="21"/>
      <c r="E85" s="21"/>
      <c r="F85" s="21" t="s">
        <v>276</v>
      </c>
      <c r="G85" s="22"/>
      <c r="H85" s="21" t="s">
        <v>276</v>
      </c>
    </row>
    <row r="86" spans="1:8" s="27" customFormat="1" ht="18.75">
      <c r="A86" s="39"/>
      <c r="B86" s="15" t="s">
        <v>234</v>
      </c>
      <c r="C86" s="20" t="s">
        <v>289</v>
      </c>
      <c r="D86" s="30">
        <v>5683</v>
      </c>
      <c r="E86" s="30">
        <v>5690</v>
      </c>
      <c r="F86" s="21">
        <v>101</v>
      </c>
      <c r="G86" s="31">
        <v>5700</v>
      </c>
      <c r="H86" s="21">
        <f t="shared" si="0"/>
        <v>100.17574692442884</v>
      </c>
    </row>
    <row r="87" spans="1:8" s="27" customFormat="1" ht="18.75">
      <c r="A87" s="39"/>
      <c r="B87" s="41" t="s">
        <v>203</v>
      </c>
      <c r="C87" s="20" t="s">
        <v>289</v>
      </c>
      <c r="D87" s="30">
        <v>2746</v>
      </c>
      <c r="E87" s="30">
        <v>2750</v>
      </c>
      <c r="F87" s="21">
        <v>101</v>
      </c>
      <c r="G87" s="31">
        <v>2800</v>
      </c>
      <c r="H87" s="21">
        <f t="shared" si="0"/>
        <v>101.81818181818181</v>
      </c>
    </row>
    <row r="88" spans="1:8" s="27" customFormat="1" ht="18.75">
      <c r="A88" s="39"/>
      <c r="B88" s="15" t="s">
        <v>205</v>
      </c>
      <c r="C88" s="20" t="s">
        <v>289</v>
      </c>
      <c r="D88" s="30">
        <v>5684</v>
      </c>
      <c r="E88" s="30">
        <v>5690</v>
      </c>
      <c r="F88" s="21">
        <v>100</v>
      </c>
      <c r="G88" s="31">
        <v>5700</v>
      </c>
      <c r="H88" s="21">
        <f t="shared" si="0"/>
        <v>100.17574692442884</v>
      </c>
    </row>
    <row r="89" spans="1:8" s="27" customFormat="1" ht="18.75">
      <c r="A89" s="39"/>
      <c r="B89" s="15" t="s">
        <v>204</v>
      </c>
      <c r="C89" s="20" t="s">
        <v>289</v>
      </c>
      <c r="D89" s="30">
        <v>1773</v>
      </c>
      <c r="E89" s="30">
        <v>1780</v>
      </c>
      <c r="F89" s="21">
        <v>100</v>
      </c>
      <c r="G89" s="31">
        <v>1800</v>
      </c>
      <c r="H89" s="21">
        <f t="shared" si="0"/>
        <v>101.12359550561798</v>
      </c>
    </row>
    <row r="90" spans="1:8" s="27" customFormat="1" ht="18.75">
      <c r="A90" s="39"/>
      <c r="B90" s="15" t="s">
        <v>233</v>
      </c>
      <c r="C90" s="20" t="s">
        <v>289</v>
      </c>
      <c r="D90" s="30">
        <v>77556</v>
      </c>
      <c r="E90" s="30">
        <v>77600</v>
      </c>
      <c r="F90" s="21">
        <v>100</v>
      </c>
      <c r="G90" s="31">
        <v>78000</v>
      </c>
      <c r="H90" s="21">
        <f t="shared" si="0"/>
        <v>100.51546391752578</v>
      </c>
    </row>
    <row r="91" spans="1:8" s="27" customFormat="1" ht="18.75">
      <c r="A91" s="39"/>
      <c r="B91" s="15" t="s">
        <v>235</v>
      </c>
      <c r="C91" s="20" t="s">
        <v>288</v>
      </c>
      <c r="D91" s="21">
        <v>1140</v>
      </c>
      <c r="E91" s="21">
        <v>1140</v>
      </c>
      <c r="F91" s="21">
        <v>100</v>
      </c>
      <c r="G91" s="22">
        <v>1150</v>
      </c>
      <c r="H91" s="21">
        <f t="shared" si="0"/>
        <v>100.87719298245614</v>
      </c>
    </row>
    <row r="92" spans="1:8" s="27" customFormat="1" ht="18.75">
      <c r="A92" s="39"/>
      <c r="B92" s="15" t="s">
        <v>206</v>
      </c>
      <c r="C92" s="20" t="s">
        <v>288</v>
      </c>
      <c r="D92" s="21">
        <v>11100</v>
      </c>
      <c r="E92" s="21">
        <v>11150</v>
      </c>
      <c r="F92" s="21">
        <v>101</v>
      </c>
      <c r="G92" s="22">
        <v>11200</v>
      </c>
      <c r="H92" s="21">
        <f t="shared" si="0"/>
        <v>100.44843049327355</v>
      </c>
    </row>
    <row r="93" spans="1:8" s="27" customFormat="1" ht="18.75">
      <c r="A93" s="39"/>
      <c r="B93" s="15" t="s">
        <v>207</v>
      </c>
      <c r="C93" s="20" t="s">
        <v>253</v>
      </c>
      <c r="D93" s="21">
        <v>6</v>
      </c>
      <c r="E93" s="21">
        <v>6</v>
      </c>
      <c r="F93" s="21">
        <v>100</v>
      </c>
      <c r="G93" s="22">
        <v>6.1</v>
      </c>
      <c r="H93" s="21">
        <f t="shared" si="0"/>
        <v>101.66666666666666</v>
      </c>
    </row>
    <row r="94" spans="1:8" s="27" customFormat="1" ht="18.75">
      <c r="A94" s="3"/>
      <c r="B94" s="16" t="s">
        <v>196</v>
      </c>
      <c r="C94" s="20" t="s">
        <v>4</v>
      </c>
      <c r="D94" s="21"/>
      <c r="E94" s="21"/>
      <c r="F94" s="21" t="s">
        <v>276</v>
      </c>
      <c r="G94" s="22"/>
      <c r="H94" s="21" t="s">
        <v>276</v>
      </c>
    </row>
    <row r="95" spans="1:8" s="27" customFormat="1" ht="18.75">
      <c r="A95" s="3" t="s">
        <v>3</v>
      </c>
      <c r="B95" s="16" t="s">
        <v>159</v>
      </c>
      <c r="C95" s="20"/>
      <c r="D95" s="21"/>
      <c r="E95" s="21"/>
      <c r="F95" s="21"/>
      <c r="G95" s="22"/>
      <c r="H95" s="21"/>
    </row>
    <row r="96" spans="1:8" s="27" customFormat="1" ht="18.75">
      <c r="A96" s="3"/>
      <c r="B96" s="15" t="s">
        <v>160</v>
      </c>
      <c r="C96" s="20" t="s">
        <v>27</v>
      </c>
      <c r="D96" s="21">
        <v>50.54</v>
      </c>
      <c r="E96" s="21">
        <v>2.4</v>
      </c>
      <c r="F96" s="21"/>
      <c r="G96" s="22">
        <v>2.5</v>
      </c>
      <c r="H96" s="21">
        <v>105.9</v>
      </c>
    </row>
    <row r="97" spans="1:8" s="27" customFormat="1" ht="18.75">
      <c r="A97" s="3"/>
      <c r="B97" s="15" t="s">
        <v>161</v>
      </c>
      <c r="C97" s="20" t="s">
        <v>27</v>
      </c>
      <c r="D97" s="21">
        <v>43</v>
      </c>
      <c r="E97" s="68" t="s">
        <v>294</v>
      </c>
      <c r="F97" s="68" t="s">
        <v>294</v>
      </c>
      <c r="G97" s="68" t="s">
        <v>294</v>
      </c>
      <c r="H97" s="68" t="s">
        <v>294</v>
      </c>
    </row>
    <row r="98" spans="1:8" s="27" customFormat="1" ht="31.5">
      <c r="A98" s="3"/>
      <c r="B98" s="15" t="s">
        <v>162</v>
      </c>
      <c r="C98" s="20" t="s">
        <v>27</v>
      </c>
      <c r="D98" s="21">
        <v>7.54</v>
      </c>
      <c r="E98" s="21">
        <v>2.36</v>
      </c>
      <c r="F98" s="21">
        <f>E98/D98*100</f>
        <v>31.29973474801061</v>
      </c>
      <c r="G98" s="22">
        <v>2.5</v>
      </c>
      <c r="H98" s="21">
        <f>G98/E98*100</f>
        <v>105.93220338983052</v>
      </c>
    </row>
    <row r="99" spans="1:8" s="27" customFormat="1" ht="18.75">
      <c r="A99" s="3"/>
      <c r="B99" s="15" t="s">
        <v>163</v>
      </c>
      <c r="C99" s="20" t="s">
        <v>28</v>
      </c>
      <c r="D99" s="21">
        <v>30.3</v>
      </c>
      <c r="E99" s="21">
        <v>24.9</v>
      </c>
      <c r="F99" s="21">
        <f>E99/D99*100</f>
        <v>82.17821782178217</v>
      </c>
      <c r="G99" s="22">
        <v>25</v>
      </c>
      <c r="H99" s="21">
        <f>G99/E99*100</f>
        <v>100.40160642570282</v>
      </c>
    </row>
    <row r="100" spans="1:8" s="27" customFormat="1" ht="18.75">
      <c r="A100" s="3"/>
      <c r="B100" s="15" t="s">
        <v>161</v>
      </c>
      <c r="C100" s="20" t="s">
        <v>28</v>
      </c>
      <c r="D100" s="21">
        <v>3.3</v>
      </c>
      <c r="E100" s="21" t="s">
        <v>294</v>
      </c>
      <c r="F100" s="21" t="s">
        <v>294</v>
      </c>
      <c r="G100" s="32" t="s">
        <v>294</v>
      </c>
      <c r="H100" s="21" t="s">
        <v>294</v>
      </c>
    </row>
    <row r="101" spans="1:8" s="27" customFormat="1" ht="31.5">
      <c r="A101" s="3"/>
      <c r="B101" s="15" t="s">
        <v>162</v>
      </c>
      <c r="C101" s="20" t="s">
        <v>28</v>
      </c>
      <c r="D101" s="21">
        <v>27</v>
      </c>
      <c r="E101" s="21">
        <v>24.9</v>
      </c>
      <c r="F101" s="21">
        <f>E101/D101*100</f>
        <v>92.22222222222221</v>
      </c>
      <c r="G101" s="22">
        <v>25</v>
      </c>
      <c r="H101" s="21">
        <f>G101/E101*100</f>
        <v>100.40160642570282</v>
      </c>
    </row>
    <row r="102" spans="1:8" s="27" customFormat="1" ht="18.75">
      <c r="A102" s="3" t="s">
        <v>221</v>
      </c>
      <c r="B102" s="16" t="s">
        <v>222</v>
      </c>
      <c r="C102" s="20"/>
      <c r="D102" s="21"/>
      <c r="E102" s="21"/>
      <c r="F102" s="21"/>
      <c r="G102" s="22"/>
      <c r="H102" s="21"/>
    </row>
    <row r="103" spans="1:8" s="27" customFormat="1" ht="18.75">
      <c r="A103" s="3"/>
      <c r="B103" s="15" t="s">
        <v>185</v>
      </c>
      <c r="C103" s="20" t="s">
        <v>186</v>
      </c>
      <c r="D103" s="21">
        <v>0.717</v>
      </c>
      <c r="E103" s="21">
        <v>0.08</v>
      </c>
      <c r="F103" s="21">
        <f>E103/D103*100</f>
        <v>11.157601115760112</v>
      </c>
      <c r="G103" s="22">
        <v>0.3</v>
      </c>
      <c r="H103" s="21">
        <f>G103/E103*100</f>
        <v>375</v>
      </c>
    </row>
    <row r="104" spans="1:8" s="27" customFormat="1" ht="31.5">
      <c r="A104" s="3"/>
      <c r="B104" s="15" t="s">
        <v>275</v>
      </c>
      <c r="C104" s="20" t="s">
        <v>25</v>
      </c>
      <c r="D104" s="21">
        <v>0</v>
      </c>
      <c r="E104" s="60">
        <v>2.715</v>
      </c>
      <c r="F104" s="21"/>
      <c r="G104" s="21"/>
      <c r="H104" s="21"/>
    </row>
    <row r="105" spans="1:8" s="27" customFormat="1" ht="18.75">
      <c r="A105" s="3"/>
      <c r="B105" s="15" t="s">
        <v>223</v>
      </c>
      <c r="C105" s="20" t="s">
        <v>4</v>
      </c>
      <c r="D105" s="21"/>
      <c r="E105" s="21"/>
      <c r="F105" s="21" t="s">
        <v>276</v>
      </c>
      <c r="G105" s="22"/>
      <c r="H105" s="21" t="s">
        <v>276</v>
      </c>
    </row>
    <row r="106" spans="1:8" s="27" customFormat="1" ht="18.75">
      <c r="A106" s="3" t="s">
        <v>246</v>
      </c>
      <c r="B106" s="16" t="s">
        <v>164</v>
      </c>
      <c r="C106" s="20"/>
      <c r="D106" s="21"/>
      <c r="E106" s="21"/>
      <c r="F106" s="21"/>
      <c r="G106" s="22"/>
      <c r="H106" s="21"/>
    </row>
    <row r="107" spans="1:8" s="27" customFormat="1" ht="78.75">
      <c r="A107" s="3"/>
      <c r="B107" s="15" t="s">
        <v>224</v>
      </c>
      <c r="C107" s="20" t="s">
        <v>25</v>
      </c>
      <c r="D107" s="21">
        <v>25.9</v>
      </c>
      <c r="E107" s="58">
        <v>16.7</v>
      </c>
      <c r="F107" s="21">
        <f>E107/D107*100</f>
        <v>64.47876447876449</v>
      </c>
      <c r="G107" s="22">
        <v>19.1</v>
      </c>
      <c r="H107" s="21">
        <f>G107/E107*100</f>
        <v>114.37125748502996</v>
      </c>
    </row>
    <row r="108" spans="1:8" s="27" customFormat="1" ht="47.25">
      <c r="A108" s="3"/>
      <c r="B108" s="15" t="s">
        <v>225</v>
      </c>
      <c r="C108" s="20" t="s">
        <v>4</v>
      </c>
      <c r="D108" s="21">
        <v>49.1</v>
      </c>
      <c r="E108" s="21">
        <v>48.2</v>
      </c>
      <c r="F108" s="21" t="s">
        <v>276</v>
      </c>
      <c r="G108" s="22">
        <v>100</v>
      </c>
      <c r="H108" s="21" t="s">
        <v>276</v>
      </c>
    </row>
    <row r="109" spans="1:8" s="27" customFormat="1" ht="63">
      <c r="A109" s="3"/>
      <c r="B109" s="15" t="s">
        <v>226</v>
      </c>
      <c r="C109" s="20" t="s">
        <v>25</v>
      </c>
      <c r="D109" s="23">
        <v>0.94</v>
      </c>
      <c r="E109" s="21">
        <v>2.8</v>
      </c>
      <c r="F109" s="21">
        <f>E109/D109*100</f>
        <v>297.8723404255319</v>
      </c>
      <c r="G109" s="22">
        <v>3.2</v>
      </c>
      <c r="H109" s="21">
        <f>G109/E109*100</f>
        <v>114.2857142857143</v>
      </c>
    </row>
    <row r="110" spans="1:8" s="27" customFormat="1" ht="63">
      <c r="A110" s="3"/>
      <c r="B110" s="15" t="s">
        <v>227</v>
      </c>
      <c r="C110" s="20" t="s">
        <v>4</v>
      </c>
      <c r="D110" s="21">
        <v>58</v>
      </c>
      <c r="E110" s="21">
        <v>222</v>
      </c>
      <c r="F110" s="21" t="s">
        <v>276</v>
      </c>
      <c r="G110" s="22">
        <v>100</v>
      </c>
      <c r="H110" s="21" t="s">
        <v>276</v>
      </c>
    </row>
    <row r="111" spans="1:8" s="27" customFormat="1" ht="18.75">
      <c r="A111" s="3"/>
      <c r="B111" s="15" t="s">
        <v>165</v>
      </c>
      <c r="C111" s="20" t="s">
        <v>4</v>
      </c>
      <c r="D111" s="21">
        <v>124.9</v>
      </c>
      <c r="E111" s="21">
        <v>133.5</v>
      </c>
      <c r="F111" s="21" t="s">
        <v>276</v>
      </c>
      <c r="G111" s="22">
        <v>114.2</v>
      </c>
      <c r="H111" s="21" t="s">
        <v>276</v>
      </c>
    </row>
    <row r="112" spans="1:8" s="27" customFormat="1" ht="18.75">
      <c r="A112" s="3" t="s">
        <v>5</v>
      </c>
      <c r="B112" s="16" t="s">
        <v>166</v>
      </c>
      <c r="C112" s="20"/>
      <c r="D112" s="21"/>
      <c r="E112" s="21"/>
      <c r="F112" s="21"/>
      <c r="G112" s="22"/>
      <c r="H112" s="21"/>
    </row>
    <row r="113" spans="1:8" s="27" customFormat="1" ht="18.75">
      <c r="A113" s="3"/>
      <c r="B113" s="15" t="s">
        <v>258</v>
      </c>
      <c r="C113" s="20" t="s">
        <v>32</v>
      </c>
      <c r="D113" s="37">
        <v>0</v>
      </c>
      <c r="E113" s="21">
        <v>0</v>
      </c>
      <c r="F113" s="21">
        <v>0</v>
      </c>
      <c r="G113" s="38">
        <v>0</v>
      </c>
      <c r="H113" s="21">
        <v>0</v>
      </c>
    </row>
    <row r="114" spans="1:8" s="27" customFormat="1" ht="31.5">
      <c r="A114" s="3"/>
      <c r="B114" s="15" t="s">
        <v>167</v>
      </c>
      <c r="C114" s="20" t="s">
        <v>4</v>
      </c>
      <c r="D114" s="37">
        <v>0</v>
      </c>
      <c r="E114" s="21">
        <v>0</v>
      </c>
      <c r="F114" s="21" t="s">
        <v>276</v>
      </c>
      <c r="G114" s="22">
        <v>0</v>
      </c>
      <c r="H114" s="21" t="s">
        <v>276</v>
      </c>
    </row>
    <row r="115" spans="1:8" s="27" customFormat="1" ht="18.75">
      <c r="A115" s="3"/>
      <c r="B115" s="15" t="s">
        <v>241</v>
      </c>
      <c r="C115" s="20" t="s">
        <v>32</v>
      </c>
      <c r="D115" s="42">
        <v>0</v>
      </c>
      <c r="E115" s="58">
        <v>0</v>
      </c>
      <c r="F115" s="21">
        <v>0</v>
      </c>
      <c r="G115" s="38">
        <v>0</v>
      </c>
      <c r="H115" s="21">
        <v>0</v>
      </c>
    </row>
    <row r="116" spans="1:8" s="27" customFormat="1" ht="18.75">
      <c r="A116" s="3"/>
      <c r="B116" s="15" t="s">
        <v>168</v>
      </c>
      <c r="C116" s="20" t="s">
        <v>4</v>
      </c>
      <c r="D116" s="42">
        <v>0</v>
      </c>
      <c r="E116" s="58">
        <v>0</v>
      </c>
      <c r="F116" s="21" t="s">
        <v>276</v>
      </c>
      <c r="G116" s="38">
        <v>0</v>
      </c>
      <c r="H116" s="21" t="s">
        <v>276</v>
      </c>
    </row>
    <row r="117" spans="1:8" s="27" customFormat="1" ht="18.75">
      <c r="A117" s="3"/>
      <c r="B117" s="15" t="s">
        <v>242</v>
      </c>
      <c r="C117" s="20" t="s">
        <v>32</v>
      </c>
      <c r="D117" s="42">
        <v>0</v>
      </c>
      <c r="E117" s="58">
        <v>0</v>
      </c>
      <c r="F117" s="21">
        <v>0</v>
      </c>
      <c r="G117" s="38">
        <v>0</v>
      </c>
      <c r="H117" s="21">
        <v>0</v>
      </c>
    </row>
    <row r="118" spans="1:8" s="27" customFormat="1" ht="18.75">
      <c r="A118" s="3"/>
      <c r="B118" s="15" t="s">
        <v>169</v>
      </c>
      <c r="C118" s="20" t="s">
        <v>4</v>
      </c>
      <c r="D118" s="42">
        <v>0</v>
      </c>
      <c r="E118" s="58">
        <v>0</v>
      </c>
      <c r="F118" s="21" t="s">
        <v>276</v>
      </c>
      <c r="G118" s="38">
        <v>0</v>
      </c>
      <c r="H118" s="21" t="s">
        <v>276</v>
      </c>
    </row>
    <row r="119" spans="1:8" s="27" customFormat="1" ht="18.75">
      <c r="A119" s="3"/>
      <c r="B119" s="15" t="s">
        <v>170</v>
      </c>
      <c r="C119" s="20" t="s">
        <v>32</v>
      </c>
      <c r="D119" s="42">
        <v>0</v>
      </c>
      <c r="E119" s="58">
        <v>0</v>
      </c>
      <c r="F119" s="21" t="s">
        <v>276</v>
      </c>
      <c r="G119" s="38">
        <v>0</v>
      </c>
      <c r="H119" s="21" t="s">
        <v>276</v>
      </c>
    </row>
    <row r="120" spans="1:9" s="27" customFormat="1" ht="18.75">
      <c r="A120" s="3" t="s">
        <v>18</v>
      </c>
      <c r="B120" s="16" t="s">
        <v>171</v>
      </c>
      <c r="C120" s="20"/>
      <c r="D120" s="28"/>
      <c r="E120" s="21"/>
      <c r="F120" s="21"/>
      <c r="G120" s="29"/>
      <c r="H120" s="21"/>
      <c r="I120" s="6"/>
    </row>
    <row r="121" spans="1:9" s="27" customFormat="1" ht="18.75">
      <c r="A121" s="3" t="s">
        <v>19</v>
      </c>
      <c r="B121" s="16" t="s">
        <v>172</v>
      </c>
      <c r="C121" s="20"/>
      <c r="D121" s="28"/>
      <c r="E121" s="21"/>
      <c r="F121" s="21"/>
      <c r="G121" s="29"/>
      <c r="H121" s="21"/>
      <c r="I121" s="43"/>
    </row>
    <row r="122" spans="1:8" s="27" customFormat="1" ht="18.75">
      <c r="A122" s="3"/>
      <c r="B122" s="15" t="s">
        <v>173</v>
      </c>
      <c r="C122" s="20" t="s">
        <v>119</v>
      </c>
      <c r="D122" s="28">
        <v>42.535</v>
      </c>
      <c r="E122" s="60">
        <v>42.006</v>
      </c>
      <c r="F122" s="21">
        <f aca="true" t="shared" si="1" ref="F122:F127">E122/D122*100</f>
        <v>98.75631832608441</v>
      </c>
      <c r="G122" s="29">
        <v>41.5</v>
      </c>
      <c r="H122" s="21">
        <f aca="true" t="shared" si="2" ref="H122:H127">G122/E122*100</f>
        <v>98.79541017949816</v>
      </c>
    </row>
    <row r="123" spans="1:8" s="27" customFormat="1" ht="18.75">
      <c r="A123" s="3"/>
      <c r="B123" s="15" t="s">
        <v>174</v>
      </c>
      <c r="C123" s="20" t="s">
        <v>54</v>
      </c>
      <c r="D123" s="28">
        <v>215</v>
      </c>
      <c r="E123" s="30">
        <v>192</v>
      </c>
      <c r="F123" s="21">
        <f t="shared" si="1"/>
        <v>89.30232558139535</v>
      </c>
      <c r="G123" s="29">
        <v>190</v>
      </c>
      <c r="H123" s="21">
        <f t="shared" si="2"/>
        <v>98.95833333333334</v>
      </c>
    </row>
    <row r="124" spans="1:8" s="27" customFormat="1" ht="18.75">
      <c r="A124" s="3"/>
      <c r="B124" s="15" t="s">
        <v>175</v>
      </c>
      <c r="C124" s="20" t="s">
        <v>54</v>
      </c>
      <c r="D124" s="30">
        <v>584</v>
      </c>
      <c r="E124" s="30">
        <v>687</v>
      </c>
      <c r="F124" s="21">
        <f t="shared" si="1"/>
        <v>117.63698630136987</v>
      </c>
      <c r="G124" s="31">
        <v>690</v>
      </c>
      <c r="H124" s="21">
        <f t="shared" si="2"/>
        <v>100.43668122270742</v>
      </c>
    </row>
    <row r="125" spans="1:8" s="27" customFormat="1" ht="18.75">
      <c r="A125" s="3"/>
      <c r="B125" s="15" t="s">
        <v>176</v>
      </c>
      <c r="C125" s="20" t="s">
        <v>54</v>
      </c>
      <c r="D125" s="30">
        <v>-369</v>
      </c>
      <c r="E125" s="30">
        <v>-495</v>
      </c>
      <c r="F125" s="21">
        <f t="shared" si="1"/>
        <v>134.14634146341464</v>
      </c>
      <c r="G125" s="31">
        <v>-500</v>
      </c>
      <c r="H125" s="21">
        <f t="shared" si="2"/>
        <v>101.01010101010101</v>
      </c>
    </row>
    <row r="126" spans="1:8" s="27" customFormat="1" ht="18.75">
      <c r="A126" s="3"/>
      <c r="B126" s="15" t="s">
        <v>177</v>
      </c>
      <c r="C126" s="20" t="s">
        <v>119</v>
      </c>
      <c r="D126" s="60">
        <v>0.315</v>
      </c>
      <c r="E126" s="60">
        <v>0.272</v>
      </c>
      <c r="F126" s="21">
        <f t="shared" si="1"/>
        <v>86.34920634920636</v>
      </c>
      <c r="G126" s="62">
        <v>0.275</v>
      </c>
      <c r="H126" s="21">
        <f t="shared" si="2"/>
        <v>101.10294117647058</v>
      </c>
    </row>
    <row r="127" spans="1:8" s="27" customFormat="1" ht="18.75">
      <c r="A127" s="3"/>
      <c r="B127" s="15" t="s">
        <v>254</v>
      </c>
      <c r="C127" s="20" t="s">
        <v>119</v>
      </c>
      <c r="D127" s="60">
        <v>0.185</v>
      </c>
      <c r="E127" s="60">
        <v>0.198</v>
      </c>
      <c r="F127" s="21">
        <f t="shared" si="1"/>
        <v>107.02702702702705</v>
      </c>
      <c r="G127" s="62">
        <v>0.18</v>
      </c>
      <c r="H127" s="21">
        <f t="shared" si="2"/>
        <v>90.9090909090909</v>
      </c>
    </row>
    <row r="128" spans="1:8" s="27" customFormat="1" ht="18.75">
      <c r="A128" s="3" t="s">
        <v>6</v>
      </c>
      <c r="B128" s="16" t="s">
        <v>178</v>
      </c>
      <c r="C128" s="20"/>
      <c r="D128" s="21"/>
      <c r="E128" s="21"/>
      <c r="F128" s="21"/>
      <c r="G128" s="38"/>
      <c r="H128" s="21"/>
    </row>
    <row r="129" spans="1:8" s="27" customFormat="1" ht="30" customHeight="1">
      <c r="A129" s="3"/>
      <c r="B129" s="15" t="s">
        <v>255</v>
      </c>
      <c r="C129" s="20" t="s">
        <v>119</v>
      </c>
      <c r="D129" s="21">
        <v>27.1</v>
      </c>
      <c r="E129" s="21">
        <v>27.3</v>
      </c>
      <c r="F129" s="21"/>
      <c r="G129" s="22">
        <v>27.3</v>
      </c>
      <c r="H129" s="21"/>
    </row>
    <row r="130" spans="1:8" s="27" customFormat="1" ht="16.5" customHeight="1">
      <c r="A130" s="3"/>
      <c r="B130" s="15" t="s">
        <v>208</v>
      </c>
      <c r="C130" s="20" t="s">
        <v>119</v>
      </c>
      <c r="D130" s="21" t="s">
        <v>294</v>
      </c>
      <c r="E130" s="21">
        <v>4263</v>
      </c>
      <c r="F130" s="21" t="s">
        <v>294</v>
      </c>
      <c r="G130" s="22">
        <v>4263</v>
      </c>
      <c r="H130" s="21">
        <v>100</v>
      </c>
    </row>
    <row r="131" spans="1:8" s="27" customFormat="1" ht="35.25" customHeight="1" hidden="1">
      <c r="A131" s="3"/>
      <c r="B131" s="15" t="s">
        <v>256</v>
      </c>
      <c r="C131" s="20" t="s">
        <v>119</v>
      </c>
      <c r="D131" s="21"/>
      <c r="E131" s="21"/>
      <c r="F131" s="21"/>
      <c r="G131" s="22"/>
      <c r="H131" s="21"/>
    </row>
    <row r="132" spans="1:8" s="27" customFormat="1" ht="47.25" hidden="1">
      <c r="A132" s="3"/>
      <c r="B132" s="15" t="s">
        <v>257</v>
      </c>
      <c r="C132" s="20" t="s">
        <v>4</v>
      </c>
      <c r="D132" s="21"/>
      <c r="E132" s="21"/>
      <c r="F132" s="21" t="s">
        <v>276</v>
      </c>
      <c r="G132" s="22"/>
      <c r="H132" s="21" t="s">
        <v>276</v>
      </c>
    </row>
    <row r="133" spans="1:8" s="27" customFormat="1" ht="18.75" hidden="1">
      <c r="A133" s="3"/>
      <c r="B133" s="15" t="s">
        <v>209</v>
      </c>
      <c r="C133" s="20" t="s">
        <v>58</v>
      </c>
      <c r="D133" s="30"/>
      <c r="E133" s="30"/>
      <c r="F133" s="21"/>
      <c r="G133" s="30"/>
      <c r="H133" s="21"/>
    </row>
    <row r="134" spans="1:9" s="27" customFormat="1" ht="18.75" hidden="1">
      <c r="A134" s="3"/>
      <c r="B134" s="15" t="s">
        <v>210</v>
      </c>
      <c r="C134" s="20" t="s">
        <v>58</v>
      </c>
      <c r="D134" s="30"/>
      <c r="E134" s="30"/>
      <c r="F134" s="21"/>
      <c r="G134" s="21"/>
      <c r="H134" s="21"/>
      <c r="I134" s="6"/>
    </row>
    <row r="135" spans="1:8" s="27" customFormat="1" ht="18.75">
      <c r="A135" s="3" t="s">
        <v>7</v>
      </c>
      <c r="B135" s="16" t="s">
        <v>179</v>
      </c>
      <c r="C135" s="20"/>
      <c r="D135" s="21"/>
      <c r="E135" s="21"/>
      <c r="F135" s="21"/>
      <c r="G135" s="22"/>
      <c r="H135" s="21"/>
    </row>
    <row r="136" spans="1:8" s="27" customFormat="1" ht="18.75">
      <c r="A136" s="3"/>
      <c r="B136" s="15" t="s">
        <v>213</v>
      </c>
      <c r="C136" s="20" t="s">
        <v>25</v>
      </c>
      <c r="D136" s="21">
        <v>466</v>
      </c>
      <c r="E136" s="21">
        <v>649.25</v>
      </c>
      <c r="F136" s="21">
        <f>E136/D136*100</f>
        <v>139.32403433476395</v>
      </c>
      <c r="G136" s="22">
        <v>654.8</v>
      </c>
      <c r="H136" s="21">
        <f>G136/E136*100</f>
        <v>100.85483249903734</v>
      </c>
    </row>
    <row r="137" spans="1:8" s="27" customFormat="1" ht="18.75">
      <c r="A137" s="3"/>
      <c r="B137" s="15" t="s">
        <v>269</v>
      </c>
      <c r="C137" s="20" t="s">
        <v>25</v>
      </c>
      <c r="D137" s="21">
        <v>75.1</v>
      </c>
      <c r="E137" s="21">
        <v>226.7</v>
      </c>
      <c r="F137" s="21">
        <f>E137/D137*100</f>
        <v>301.86418109187747</v>
      </c>
      <c r="G137" s="22">
        <v>231</v>
      </c>
      <c r="H137" s="21">
        <f>G137/E137*100</f>
        <v>101.89677988531099</v>
      </c>
    </row>
    <row r="138" spans="1:8" s="27" customFormat="1" ht="31.5">
      <c r="A138" s="3"/>
      <c r="B138" s="15" t="s">
        <v>214</v>
      </c>
      <c r="C138" s="20" t="s">
        <v>4</v>
      </c>
      <c r="D138" s="21">
        <v>16.1</v>
      </c>
      <c r="E138" s="21">
        <v>34.9</v>
      </c>
      <c r="F138" s="21" t="s">
        <v>276</v>
      </c>
      <c r="G138" s="22">
        <v>35.3</v>
      </c>
      <c r="H138" s="21" t="s">
        <v>276</v>
      </c>
    </row>
    <row r="139" spans="1:8" s="27" customFormat="1" ht="31.5">
      <c r="A139" s="3"/>
      <c r="B139" s="15" t="s">
        <v>180</v>
      </c>
      <c r="C139" s="20" t="s">
        <v>25</v>
      </c>
      <c r="D139" s="21">
        <v>52.4</v>
      </c>
      <c r="E139" s="21">
        <v>69.4</v>
      </c>
      <c r="F139" s="21">
        <f>E139/D139*100</f>
        <v>132.44274809160305</v>
      </c>
      <c r="G139" s="22">
        <v>72.7</v>
      </c>
      <c r="H139" s="21">
        <f>G139/E139*100</f>
        <v>104.75504322766571</v>
      </c>
    </row>
    <row r="140" spans="1:8" s="27" customFormat="1" ht="18.75">
      <c r="A140" s="3"/>
      <c r="B140" s="15" t="s">
        <v>181</v>
      </c>
      <c r="C140" s="20" t="s">
        <v>26</v>
      </c>
      <c r="D140" s="23">
        <v>2345.13</v>
      </c>
      <c r="E140" s="23">
        <v>4452</v>
      </c>
      <c r="F140" s="21">
        <f>E140/D140*100</f>
        <v>189.84022207724092</v>
      </c>
      <c r="G140" s="23">
        <v>4846.4</v>
      </c>
      <c r="H140" s="21">
        <f>G140/E140*100</f>
        <v>108.85893980233602</v>
      </c>
    </row>
    <row r="141" spans="1:8" s="27" customFormat="1" ht="31.5">
      <c r="A141" s="3"/>
      <c r="B141" s="15" t="s">
        <v>182</v>
      </c>
      <c r="C141" s="20" t="s">
        <v>4</v>
      </c>
      <c r="D141" s="21"/>
      <c r="E141" s="21"/>
      <c r="F141" s="21" t="s">
        <v>276</v>
      </c>
      <c r="G141" s="21"/>
      <c r="H141" s="21" t="s">
        <v>276</v>
      </c>
    </row>
    <row r="142" spans="1:8" s="27" customFormat="1" ht="18.75">
      <c r="A142" s="3"/>
      <c r="B142" s="15" t="s">
        <v>183</v>
      </c>
      <c r="C142" s="20" t="s">
        <v>26</v>
      </c>
      <c r="D142" s="23">
        <v>1765.76</v>
      </c>
      <c r="E142" s="21">
        <v>1669.83</v>
      </c>
      <c r="F142" s="21">
        <f>E142/D142*100</f>
        <v>94.56721185212032</v>
      </c>
      <c r="G142" s="21">
        <v>1715</v>
      </c>
      <c r="H142" s="21">
        <f>G142/E142*100</f>
        <v>102.70506578513981</v>
      </c>
    </row>
    <row r="143" spans="1:8" s="27" customFormat="1" ht="18.75">
      <c r="A143" s="3" t="s">
        <v>244</v>
      </c>
      <c r="B143" s="16" t="s">
        <v>184</v>
      </c>
      <c r="C143" s="20"/>
      <c r="D143" s="21"/>
      <c r="E143" s="23"/>
      <c r="F143" s="21"/>
      <c r="G143" s="32"/>
      <c r="H143" s="21"/>
    </row>
    <row r="144" spans="1:8" s="27" customFormat="1" ht="18.75">
      <c r="A144" s="3"/>
      <c r="B144" s="15" t="s">
        <v>187</v>
      </c>
      <c r="C144" s="20" t="s">
        <v>4</v>
      </c>
      <c r="D144" s="21">
        <v>92.8</v>
      </c>
      <c r="E144" s="21">
        <v>95</v>
      </c>
      <c r="F144" s="21" t="s">
        <v>276</v>
      </c>
      <c r="G144" s="22">
        <v>100</v>
      </c>
      <c r="H144" s="21" t="s">
        <v>276</v>
      </c>
    </row>
    <row r="145" spans="1:8" s="27" customFormat="1" ht="18.75">
      <c r="A145" s="3"/>
      <c r="B145" s="15" t="s">
        <v>188</v>
      </c>
      <c r="C145" s="20" t="s">
        <v>4</v>
      </c>
      <c r="D145" s="21">
        <v>80.5</v>
      </c>
      <c r="E145" s="21">
        <v>83</v>
      </c>
      <c r="F145" s="21" t="s">
        <v>276</v>
      </c>
      <c r="G145" s="22">
        <v>84.3</v>
      </c>
      <c r="H145" s="21" t="s">
        <v>276</v>
      </c>
    </row>
    <row r="146" spans="1:8" s="27" customFormat="1" ht="18.75">
      <c r="A146" s="3"/>
      <c r="B146" s="15" t="s">
        <v>189</v>
      </c>
      <c r="C146" s="20" t="s">
        <v>4</v>
      </c>
      <c r="D146" s="21">
        <v>93</v>
      </c>
      <c r="E146" s="21">
        <v>94</v>
      </c>
      <c r="F146" s="21" t="s">
        <v>276</v>
      </c>
      <c r="G146" s="22">
        <v>100</v>
      </c>
      <c r="H146" s="21" t="s">
        <v>276</v>
      </c>
    </row>
    <row r="147" spans="1:8" s="27" customFormat="1" ht="31.5">
      <c r="A147" s="3"/>
      <c r="B147" s="15" t="s">
        <v>190</v>
      </c>
      <c r="C147" s="20" t="s">
        <v>4</v>
      </c>
      <c r="D147" s="21">
        <v>81</v>
      </c>
      <c r="E147" s="21">
        <v>83</v>
      </c>
      <c r="F147" s="21" t="s">
        <v>276</v>
      </c>
      <c r="G147" s="22">
        <v>100</v>
      </c>
      <c r="H147" s="21" t="s">
        <v>276</v>
      </c>
    </row>
    <row r="148" spans="1:8" s="27" customFormat="1" ht="18.75">
      <c r="A148" s="3"/>
      <c r="B148" s="15" t="s">
        <v>191</v>
      </c>
      <c r="C148" s="20" t="s">
        <v>58</v>
      </c>
      <c r="D148" s="21">
        <v>0</v>
      </c>
      <c r="E148" s="30">
        <v>0</v>
      </c>
      <c r="F148" s="21">
        <v>0</v>
      </c>
      <c r="G148" s="31">
        <v>0</v>
      </c>
      <c r="H148" s="21"/>
    </row>
    <row r="149" spans="1:8" s="27" customFormat="1" ht="31.5">
      <c r="A149" s="3"/>
      <c r="B149" s="15" t="s">
        <v>215</v>
      </c>
      <c r="C149" s="20" t="s">
        <v>4</v>
      </c>
      <c r="D149" s="21">
        <v>60</v>
      </c>
      <c r="E149" s="21">
        <v>60</v>
      </c>
      <c r="F149" s="21" t="s">
        <v>276</v>
      </c>
      <c r="G149" s="22">
        <v>60</v>
      </c>
      <c r="H149" s="21" t="s">
        <v>276</v>
      </c>
    </row>
    <row r="150" spans="1:8" s="27" customFormat="1" ht="31.5">
      <c r="A150" s="3"/>
      <c r="B150" s="15" t="s">
        <v>216</v>
      </c>
      <c r="C150" s="20" t="s">
        <v>4</v>
      </c>
      <c r="D150" s="21">
        <v>50</v>
      </c>
      <c r="E150" s="21">
        <v>50</v>
      </c>
      <c r="F150" s="21" t="s">
        <v>276</v>
      </c>
      <c r="G150" s="22">
        <v>50</v>
      </c>
      <c r="H150" s="21" t="s">
        <v>276</v>
      </c>
    </row>
    <row r="151" spans="1:8" s="27" customFormat="1" ht="31.5">
      <c r="A151" s="3"/>
      <c r="B151" s="15" t="s">
        <v>217</v>
      </c>
      <c r="C151" s="20" t="s">
        <v>4</v>
      </c>
      <c r="D151" s="21">
        <v>60</v>
      </c>
      <c r="E151" s="21">
        <v>60</v>
      </c>
      <c r="F151" s="21" t="s">
        <v>276</v>
      </c>
      <c r="G151" s="22">
        <v>60</v>
      </c>
      <c r="H151" s="21" t="s">
        <v>276</v>
      </c>
    </row>
    <row r="152" spans="1:8" s="27" customFormat="1" ht="18.75">
      <c r="A152" s="69" t="s">
        <v>8</v>
      </c>
      <c r="B152" s="16" t="s">
        <v>259</v>
      </c>
      <c r="C152" s="20"/>
      <c r="D152" s="21"/>
      <c r="E152" s="21"/>
      <c r="F152" s="21"/>
      <c r="G152" s="22"/>
      <c r="H152" s="21"/>
    </row>
    <row r="153" spans="1:8" s="27" customFormat="1" ht="18.75">
      <c r="A153" s="3" t="s">
        <v>20</v>
      </c>
      <c r="B153" s="16" t="s">
        <v>44</v>
      </c>
      <c r="C153" s="20"/>
      <c r="D153" s="21"/>
      <c r="E153" s="21"/>
      <c r="F153" s="21"/>
      <c r="G153" s="22"/>
      <c r="H153" s="21"/>
    </row>
    <row r="154" spans="1:8" s="27" customFormat="1" ht="31.5">
      <c r="A154" s="3"/>
      <c r="B154" s="16" t="s">
        <v>260</v>
      </c>
      <c r="C154" s="20" t="s">
        <v>25</v>
      </c>
      <c r="D154" s="60">
        <v>15.385</v>
      </c>
      <c r="E154" s="21">
        <v>26.5421</v>
      </c>
      <c r="F154" s="21">
        <f>E154/D154*100</f>
        <v>172.5193370165746</v>
      </c>
      <c r="G154" s="22">
        <v>29.9132</v>
      </c>
      <c r="H154" s="21">
        <f aca="true" t="shared" si="3" ref="H154:H177">SUM(G154/E154%-100)</f>
        <v>12.70095433292768</v>
      </c>
    </row>
    <row r="155" spans="1:8" s="27" customFormat="1" ht="33.75">
      <c r="A155" s="3"/>
      <c r="B155" s="15" t="s">
        <v>45</v>
      </c>
      <c r="C155" s="44" t="s">
        <v>117</v>
      </c>
      <c r="D155" s="21">
        <v>0</v>
      </c>
      <c r="E155" s="21">
        <v>0</v>
      </c>
      <c r="F155" s="21">
        <v>0</v>
      </c>
      <c r="G155" s="22">
        <v>0</v>
      </c>
      <c r="H155" s="21">
        <v>0</v>
      </c>
    </row>
    <row r="156" spans="1:8" s="27" customFormat="1" ht="31.5">
      <c r="A156" s="3"/>
      <c r="B156" s="45" t="s">
        <v>295</v>
      </c>
      <c r="C156" s="44" t="s">
        <v>46</v>
      </c>
      <c r="D156" s="46">
        <v>0.32</v>
      </c>
      <c r="E156" s="23">
        <v>0.3</v>
      </c>
      <c r="F156" s="21">
        <f aca="true" t="shared" si="4" ref="F156:F178">E156/D156*100</f>
        <v>93.75</v>
      </c>
      <c r="G156" s="32">
        <v>0.3</v>
      </c>
      <c r="H156" s="21">
        <f t="shared" si="3"/>
        <v>0</v>
      </c>
    </row>
    <row r="157" spans="1:8" s="27" customFormat="1" ht="22.5">
      <c r="A157" s="3"/>
      <c r="B157" s="65" t="s">
        <v>281</v>
      </c>
      <c r="C157" s="44" t="s">
        <v>46</v>
      </c>
      <c r="D157" s="46">
        <v>0.32</v>
      </c>
      <c r="E157" s="23">
        <v>0.5064</v>
      </c>
      <c r="F157" s="21">
        <f t="shared" si="4"/>
        <v>158.24999999999997</v>
      </c>
      <c r="G157" s="32">
        <v>0.6035</v>
      </c>
      <c r="H157" s="21">
        <f t="shared" si="3"/>
        <v>19.17456556082149</v>
      </c>
    </row>
    <row r="158" spans="1:8" s="27" customFormat="1" ht="18.75">
      <c r="A158" s="3"/>
      <c r="B158" s="15" t="s">
        <v>47</v>
      </c>
      <c r="C158" s="20" t="s">
        <v>91</v>
      </c>
      <c r="D158" s="30">
        <v>24</v>
      </c>
      <c r="E158" s="30">
        <v>28</v>
      </c>
      <c r="F158" s="21">
        <f t="shared" si="4"/>
        <v>116.66666666666667</v>
      </c>
      <c r="G158" s="31">
        <v>28</v>
      </c>
      <c r="H158" s="21">
        <f t="shared" si="3"/>
        <v>-1.4210854715202004E-14</v>
      </c>
    </row>
    <row r="159" spans="1:8" s="27" customFormat="1" ht="18.75">
      <c r="A159" s="3"/>
      <c r="B159" s="15" t="s">
        <v>48</v>
      </c>
      <c r="C159" s="20" t="s">
        <v>118</v>
      </c>
      <c r="D159" s="60">
        <v>0.31</v>
      </c>
      <c r="E159" s="60">
        <v>0.322</v>
      </c>
      <c r="F159" s="21">
        <f t="shared" si="4"/>
        <v>103.87096774193549</v>
      </c>
      <c r="G159" s="62">
        <v>0.322</v>
      </c>
      <c r="H159" s="21">
        <f t="shared" si="3"/>
        <v>0</v>
      </c>
    </row>
    <row r="160" spans="1:8" s="27" customFormat="1" ht="31.5">
      <c r="A160" s="3"/>
      <c r="B160" s="15" t="s">
        <v>49</v>
      </c>
      <c r="C160" s="20" t="s">
        <v>119</v>
      </c>
      <c r="D160" s="60">
        <v>0.087</v>
      </c>
      <c r="E160" s="23">
        <v>0.86</v>
      </c>
      <c r="F160" s="21">
        <f t="shared" si="4"/>
        <v>988.5057471264367</v>
      </c>
      <c r="G160" s="32">
        <v>0.87</v>
      </c>
      <c r="H160" s="21">
        <f t="shared" si="3"/>
        <v>1.1627906976744242</v>
      </c>
    </row>
    <row r="161" spans="1:8" s="27" customFormat="1" ht="47.25">
      <c r="A161" s="3"/>
      <c r="B161" s="15" t="s">
        <v>50</v>
      </c>
      <c r="C161" s="20" t="s">
        <v>119</v>
      </c>
      <c r="D161" s="60">
        <v>0.195</v>
      </c>
      <c r="E161" s="60">
        <v>0.191</v>
      </c>
      <c r="F161" s="21">
        <f t="shared" si="4"/>
        <v>97.94871794871794</v>
      </c>
      <c r="G161" s="62">
        <v>0.196</v>
      </c>
      <c r="H161" s="21">
        <f t="shared" si="3"/>
        <v>2.617801047120423</v>
      </c>
    </row>
    <row r="162" spans="1:8" s="27" customFormat="1" ht="31.5">
      <c r="A162" s="3"/>
      <c r="B162" s="16" t="s">
        <v>51</v>
      </c>
      <c r="C162" s="20"/>
      <c r="D162" s="21"/>
      <c r="E162" s="21"/>
      <c r="F162" s="21"/>
      <c r="G162" s="22"/>
      <c r="H162" s="21"/>
    </row>
    <row r="163" spans="1:8" s="27" customFormat="1" ht="23.25">
      <c r="A163" s="3"/>
      <c r="B163" s="63" t="s">
        <v>280</v>
      </c>
      <c r="C163" s="64" t="s">
        <v>120</v>
      </c>
      <c r="D163" s="47">
        <v>29554.7</v>
      </c>
      <c r="E163" s="48">
        <v>29700</v>
      </c>
      <c r="F163" s="21">
        <f t="shared" si="4"/>
        <v>100.49163077277048</v>
      </c>
      <c r="G163" s="49">
        <v>29750</v>
      </c>
      <c r="H163" s="21">
        <f t="shared" si="3"/>
        <v>0.16835016835017313</v>
      </c>
    </row>
    <row r="164" spans="1:8" s="27" customFormat="1" ht="23.25">
      <c r="A164" s="3"/>
      <c r="B164" s="65" t="s">
        <v>281</v>
      </c>
      <c r="C164" s="64" t="s">
        <v>120</v>
      </c>
      <c r="D164" s="47">
        <v>87408.3</v>
      </c>
      <c r="E164" s="48">
        <v>64197</v>
      </c>
      <c r="F164" s="21">
        <f t="shared" si="4"/>
        <v>73.44497032890469</v>
      </c>
      <c r="G164" s="49">
        <v>66200</v>
      </c>
      <c r="H164" s="21">
        <f>G164/E164*100</f>
        <v>103.1200834929981</v>
      </c>
    </row>
    <row r="165" spans="1:8" s="27" customFormat="1" ht="31.5">
      <c r="A165" s="3"/>
      <c r="B165" s="63" t="s">
        <v>282</v>
      </c>
      <c r="C165" s="64" t="s">
        <v>120</v>
      </c>
      <c r="D165" s="47">
        <v>3370.2</v>
      </c>
      <c r="E165" s="48">
        <v>3450</v>
      </c>
      <c r="F165" s="21">
        <f t="shared" si="4"/>
        <v>102.36781199928788</v>
      </c>
      <c r="G165" s="49">
        <v>3480</v>
      </c>
      <c r="H165" s="21">
        <f t="shared" si="3"/>
        <v>0.8695652173912976</v>
      </c>
    </row>
    <row r="166" spans="1:8" s="27" customFormat="1" ht="23.25">
      <c r="A166" s="3"/>
      <c r="B166" s="65" t="s">
        <v>281</v>
      </c>
      <c r="C166" s="64" t="s">
        <v>120</v>
      </c>
      <c r="D166" s="47">
        <v>37894</v>
      </c>
      <c r="E166" s="48">
        <v>27513</v>
      </c>
      <c r="F166" s="21">
        <f t="shared" si="4"/>
        <v>72.60516176703436</v>
      </c>
      <c r="G166" s="49">
        <v>30212</v>
      </c>
      <c r="H166" s="21">
        <f>G166/E166*100</f>
        <v>109.80990804347034</v>
      </c>
    </row>
    <row r="167" spans="1:8" s="27" customFormat="1" ht="31.5">
      <c r="A167" s="3"/>
      <c r="B167" s="63" t="s">
        <v>283</v>
      </c>
      <c r="C167" s="64" t="s">
        <v>120</v>
      </c>
      <c r="D167" s="48">
        <v>178</v>
      </c>
      <c r="E167" s="47">
        <v>178.4</v>
      </c>
      <c r="F167" s="21">
        <f t="shared" si="4"/>
        <v>100.22471910112361</v>
      </c>
      <c r="G167" s="50">
        <v>178.4</v>
      </c>
      <c r="H167" s="21">
        <f t="shared" si="3"/>
        <v>0</v>
      </c>
    </row>
    <row r="168" spans="1:8" s="27" customFormat="1" ht="23.25">
      <c r="A168" s="3"/>
      <c r="B168" s="65" t="s">
        <v>281</v>
      </c>
      <c r="C168" s="64" t="s">
        <v>120</v>
      </c>
      <c r="D168" s="48">
        <v>2999</v>
      </c>
      <c r="E168" s="47">
        <v>2017.6</v>
      </c>
      <c r="F168" s="21">
        <f t="shared" si="4"/>
        <v>67.2757585861954</v>
      </c>
      <c r="G168" s="50">
        <v>2176.1</v>
      </c>
      <c r="H168" s="21">
        <f>G168/E168*100</f>
        <v>107.85586835844568</v>
      </c>
    </row>
    <row r="169" spans="1:8" s="27" customFormat="1" ht="23.25">
      <c r="A169" s="3"/>
      <c r="B169" s="63" t="s">
        <v>284</v>
      </c>
      <c r="C169" s="64" t="s">
        <v>120</v>
      </c>
      <c r="D169" s="47">
        <v>63.4</v>
      </c>
      <c r="E169" s="47">
        <v>64.2</v>
      </c>
      <c r="F169" s="21">
        <f t="shared" si="4"/>
        <v>101.26182965299687</v>
      </c>
      <c r="G169" s="50">
        <v>64.2</v>
      </c>
      <c r="H169" s="21">
        <f t="shared" si="3"/>
        <v>0</v>
      </c>
    </row>
    <row r="170" spans="1:8" s="27" customFormat="1" ht="23.25">
      <c r="A170" s="3"/>
      <c r="B170" s="65" t="s">
        <v>281</v>
      </c>
      <c r="C170" s="64" t="s">
        <v>120</v>
      </c>
      <c r="D170" s="47">
        <v>0</v>
      </c>
      <c r="E170" s="47">
        <v>0</v>
      </c>
      <c r="F170" s="21">
        <v>0</v>
      </c>
      <c r="G170" s="50">
        <v>0</v>
      </c>
      <c r="H170" s="21">
        <v>0</v>
      </c>
    </row>
    <row r="171" spans="1:8" s="27" customFormat="1" ht="31.5">
      <c r="A171" s="3"/>
      <c r="B171" s="63" t="s">
        <v>285</v>
      </c>
      <c r="C171" s="64" t="s">
        <v>120</v>
      </c>
      <c r="D171" s="47">
        <v>12711.6</v>
      </c>
      <c r="E171" s="48">
        <v>12550</v>
      </c>
      <c r="F171" s="21">
        <f t="shared" si="4"/>
        <v>98.72872022404732</v>
      </c>
      <c r="G171" s="49">
        <v>12500</v>
      </c>
      <c r="H171" s="21">
        <f t="shared" si="3"/>
        <v>-0.3984063745019881</v>
      </c>
    </row>
    <row r="172" spans="1:8" s="27" customFormat="1" ht="23.25">
      <c r="A172" s="3"/>
      <c r="B172" s="65" t="s">
        <v>281</v>
      </c>
      <c r="C172" s="64" t="s">
        <v>120</v>
      </c>
      <c r="D172" s="47">
        <v>10830.9</v>
      </c>
      <c r="E172" s="48">
        <v>6878</v>
      </c>
      <c r="F172" s="21">
        <f t="shared" si="4"/>
        <v>63.50349463110175</v>
      </c>
      <c r="G172" s="49">
        <v>6912</v>
      </c>
      <c r="H172" s="21">
        <f>G172/E172*100</f>
        <v>100.49432974701948</v>
      </c>
    </row>
    <row r="173" spans="1:8" s="27" customFormat="1" ht="31.5">
      <c r="A173" s="3"/>
      <c r="B173" s="63" t="s">
        <v>286</v>
      </c>
      <c r="C173" s="64" t="s">
        <v>120</v>
      </c>
      <c r="D173" s="47">
        <v>1034.8</v>
      </c>
      <c r="E173" s="48">
        <v>12550</v>
      </c>
      <c r="F173" s="21">
        <f t="shared" si="4"/>
        <v>1212.7947429454969</v>
      </c>
      <c r="G173" s="49">
        <v>12500</v>
      </c>
      <c r="H173" s="21">
        <f t="shared" si="3"/>
        <v>-0.3984063745019881</v>
      </c>
    </row>
    <row r="174" spans="1:8" s="27" customFormat="1" ht="23.25">
      <c r="A174" s="3"/>
      <c r="B174" s="65" t="s">
        <v>281</v>
      </c>
      <c r="C174" s="64" t="s">
        <v>120</v>
      </c>
      <c r="D174" s="47">
        <v>6630.6</v>
      </c>
      <c r="E174" s="47">
        <v>5044</v>
      </c>
      <c r="F174" s="21">
        <f t="shared" si="4"/>
        <v>76.07154706964678</v>
      </c>
      <c r="G174" s="50">
        <v>5021</v>
      </c>
      <c r="H174" s="21">
        <f>G174/E174*100</f>
        <v>99.54401268834259</v>
      </c>
    </row>
    <row r="175" spans="1:8" s="27" customFormat="1" ht="31.5">
      <c r="A175" s="3"/>
      <c r="B175" s="66" t="s">
        <v>52</v>
      </c>
      <c r="C175" s="67" t="s">
        <v>54</v>
      </c>
      <c r="D175" s="48">
        <v>62</v>
      </c>
      <c r="E175" s="48">
        <v>51</v>
      </c>
      <c r="F175" s="21">
        <f t="shared" si="4"/>
        <v>82.25806451612904</v>
      </c>
      <c r="G175" s="49">
        <v>52</v>
      </c>
      <c r="H175" s="21">
        <f t="shared" si="3"/>
        <v>1.9607843137254832</v>
      </c>
    </row>
    <row r="176" spans="1:8" s="27" customFormat="1" ht="31.5">
      <c r="A176" s="3"/>
      <c r="B176" s="66" t="s">
        <v>53</v>
      </c>
      <c r="C176" s="67" t="s">
        <v>54</v>
      </c>
      <c r="D176" s="48">
        <v>5</v>
      </c>
      <c r="E176" s="48">
        <v>3</v>
      </c>
      <c r="F176" s="21">
        <f t="shared" si="4"/>
        <v>60</v>
      </c>
      <c r="G176" s="49">
        <v>3</v>
      </c>
      <c r="H176" s="21">
        <f t="shared" si="3"/>
        <v>0</v>
      </c>
    </row>
    <row r="177" spans="1:8" s="27" customFormat="1" ht="31.5">
      <c r="A177" s="3"/>
      <c r="B177" s="66" t="s">
        <v>287</v>
      </c>
      <c r="C177" s="64" t="s">
        <v>120</v>
      </c>
      <c r="D177" s="47">
        <v>1478.9</v>
      </c>
      <c r="E177" s="47">
        <v>1495</v>
      </c>
      <c r="F177" s="21">
        <f t="shared" si="4"/>
        <v>101.0886469673406</v>
      </c>
      <c r="G177" s="50">
        <v>1498</v>
      </c>
      <c r="H177" s="21">
        <f t="shared" si="3"/>
        <v>0.20066889632107632</v>
      </c>
    </row>
    <row r="178" spans="1:8" s="27" customFormat="1" ht="23.25">
      <c r="A178" s="3" t="s">
        <v>21</v>
      </c>
      <c r="B178" s="65" t="s">
        <v>281</v>
      </c>
      <c r="C178" s="64" t="s">
        <v>120</v>
      </c>
      <c r="D178" s="21">
        <v>1715</v>
      </c>
      <c r="E178" s="21">
        <v>458.5</v>
      </c>
      <c r="F178" s="21">
        <f t="shared" si="4"/>
        <v>26.73469387755102</v>
      </c>
      <c r="G178" s="22">
        <v>469.4</v>
      </c>
      <c r="H178" s="21">
        <f>G178/E178*100</f>
        <v>102.37731733914939</v>
      </c>
    </row>
    <row r="179" spans="1:8" s="27" customFormat="1" ht="18.75">
      <c r="A179" s="3"/>
      <c r="B179" s="16" t="s">
        <v>55</v>
      </c>
      <c r="C179" s="20" t="s">
        <v>25</v>
      </c>
      <c r="D179" s="60">
        <v>37.115962</v>
      </c>
      <c r="E179" s="60">
        <v>53.033241</v>
      </c>
      <c r="F179" s="21">
        <f>E179/D179*100</f>
        <v>142.88526591335554</v>
      </c>
      <c r="G179" s="62">
        <v>54.69343</v>
      </c>
      <c r="H179" s="21">
        <f>G179/E179*100</f>
        <v>103.13046868095428</v>
      </c>
    </row>
    <row r="180" spans="1:8" s="27" customFormat="1" ht="18.75">
      <c r="A180" s="3" t="s">
        <v>30</v>
      </c>
      <c r="B180" s="16" t="s">
        <v>56</v>
      </c>
      <c r="C180" s="20"/>
      <c r="D180" s="21"/>
      <c r="E180" s="21"/>
      <c r="F180" s="21"/>
      <c r="G180" s="22"/>
      <c r="H180" s="21"/>
    </row>
    <row r="181" spans="1:8" s="27" customFormat="1" ht="18.75">
      <c r="A181" s="3"/>
      <c r="B181" s="15" t="s">
        <v>218</v>
      </c>
      <c r="C181" s="20" t="s">
        <v>119</v>
      </c>
      <c r="D181" s="60">
        <v>0.869</v>
      </c>
      <c r="E181" s="60">
        <v>0.786</v>
      </c>
      <c r="F181" s="21">
        <f>E181/D181*100</f>
        <v>90.4487917146145</v>
      </c>
      <c r="G181" s="60">
        <v>0.784</v>
      </c>
      <c r="H181" s="21">
        <f aca="true" t="shared" si="5" ref="H181:H186">G181/E181*100</f>
        <v>99.74554707379136</v>
      </c>
    </row>
    <row r="182" spans="1:8" s="27" customFormat="1" ht="18.75">
      <c r="A182" s="3"/>
      <c r="B182" s="15" t="s">
        <v>57</v>
      </c>
      <c r="C182" s="20" t="s">
        <v>58</v>
      </c>
      <c r="D182" s="28">
        <v>16</v>
      </c>
      <c r="E182" s="28">
        <v>15</v>
      </c>
      <c r="F182" s="21">
        <f>E182/D182*100</f>
        <v>93.75</v>
      </c>
      <c r="G182" s="29">
        <v>12</v>
      </c>
      <c r="H182" s="21">
        <f t="shared" si="5"/>
        <v>80</v>
      </c>
    </row>
    <row r="183" spans="1:8" s="27" customFormat="1" ht="18.75">
      <c r="A183" s="3"/>
      <c r="B183" s="15" t="s">
        <v>219</v>
      </c>
      <c r="C183" s="20" t="s">
        <v>119</v>
      </c>
      <c r="D183" s="28">
        <v>0.641</v>
      </c>
      <c r="E183" s="28">
        <v>0.581</v>
      </c>
      <c r="F183" s="21">
        <f>E183/D183*100</f>
        <v>90.6396255850234</v>
      </c>
      <c r="G183" s="29">
        <v>0.539</v>
      </c>
      <c r="H183" s="21">
        <f t="shared" si="5"/>
        <v>92.77108433734941</v>
      </c>
    </row>
    <row r="184" spans="1:8" s="27" customFormat="1" ht="18.75">
      <c r="A184" s="3"/>
      <c r="B184" s="15" t="s">
        <v>220</v>
      </c>
      <c r="C184" s="20" t="s">
        <v>58</v>
      </c>
      <c r="D184" s="28">
        <v>832</v>
      </c>
      <c r="E184" s="28">
        <v>810</v>
      </c>
      <c r="F184" s="21">
        <f>E184/D184*100</f>
        <v>97.35576923076923</v>
      </c>
      <c r="G184" s="28">
        <v>746</v>
      </c>
      <c r="H184" s="21">
        <f t="shared" si="5"/>
        <v>92.09876543209876</v>
      </c>
    </row>
    <row r="185" spans="1:8" s="27" customFormat="1" ht="18.75">
      <c r="A185" s="3"/>
      <c r="B185" s="15" t="s">
        <v>59</v>
      </c>
      <c r="C185" s="20" t="s">
        <v>58</v>
      </c>
      <c r="D185" s="28">
        <v>0</v>
      </c>
      <c r="E185" s="28">
        <v>0</v>
      </c>
      <c r="F185" s="21"/>
      <c r="G185" s="28">
        <v>0</v>
      </c>
      <c r="H185" s="21"/>
    </row>
    <row r="186" spans="1:8" s="27" customFormat="1" ht="18.75">
      <c r="A186" s="3"/>
      <c r="B186" s="15" t="s">
        <v>60</v>
      </c>
      <c r="C186" s="20" t="s">
        <v>121</v>
      </c>
      <c r="D186" s="60">
        <v>0.53</v>
      </c>
      <c r="E186" s="60">
        <v>0.508</v>
      </c>
      <c r="F186" s="21">
        <f>E186/D186*100</f>
        <v>95.84905660377359</v>
      </c>
      <c r="G186" s="60">
        <v>0.508</v>
      </c>
      <c r="H186" s="21">
        <f t="shared" si="5"/>
        <v>100</v>
      </c>
    </row>
    <row r="187" spans="1:8" s="27" customFormat="1" ht="18.75">
      <c r="A187" s="3"/>
      <c r="B187" s="15" t="s">
        <v>40</v>
      </c>
      <c r="C187" s="20"/>
      <c r="D187" s="21"/>
      <c r="E187" s="21"/>
      <c r="F187" s="21"/>
      <c r="G187" s="21"/>
      <c r="H187" s="21"/>
    </row>
    <row r="188" spans="1:8" s="27" customFormat="1" ht="18.75">
      <c r="A188" s="3"/>
      <c r="B188" s="15" t="s">
        <v>61</v>
      </c>
      <c r="C188" s="20" t="s">
        <v>121</v>
      </c>
      <c r="D188" s="60">
        <v>0.441</v>
      </c>
      <c r="E188" s="60">
        <v>0.441</v>
      </c>
      <c r="F188" s="21">
        <f>E188/D188*100</f>
        <v>100</v>
      </c>
      <c r="G188" s="60">
        <v>0.441</v>
      </c>
      <c r="H188" s="21">
        <f>G188/E188*100</f>
        <v>100</v>
      </c>
    </row>
    <row r="189" spans="1:8" s="27" customFormat="1" ht="18.75">
      <c r="A189" s="3"/>
      <c r="B189" s="15" t="s">
        <v>62</v>
      </c>
      <c r="C189" s="20" t="s">
        <v>121</v>
      </c>
      <c r="D189" s="60">
        <v>0.89</v>
      </c>
      <c r="E189" s="60">
        <v>0.67</v>
      </c>
      <c r="F189" s="21">
        <f>E189/D189*100</f>
        <v>75.2808988764045</v>
      </c>
      <c r="G189" s="60">
        <v>0.67</v>
      </c>
      <c r="H189" s="21">
        <f>G189/E189*100</f>
        <v>100</v>
      </c>
    </row>
    <row r="190" spans="1:8" s="27" customFormat="1" ht="18.75" customHeight="1">
      <c r="A190" s="3"/>
      <c r="B190" s="15" t="s">
        <v>63</v>
      </c>
      <c r="C190" s="20" t="s">
        <v>119</v>
      </c>
      <c r="D190" s="60">
        <v>0.641</v>
      </c>
      <c r="E190" s="60">
        <v>0.581</v>
      </c>
      <c r="F190" s="21">
        <f>E190/D190*100</f>
        <v>90.6396255850234</v>
      </c>
      <c r="G190" s="60">
        <v>0.539</v>
      </c>
      <c r="H190" s="21">
        <f>G190/E190*100</f>
        <v>92.77108433734941</v>
      </c>
    </row>
    <row r="191" spans="1:8" s="27" customFormat="1" ht="18.75">
      <c r="A191" s="3"/>
      <c r="B191" s="15" t="s">
        <v>40</v>
      </c>
      <c r="C191" s="20"/>
      <c r="D191" s="21"/>
      <c r="E191" s="21"/>
      <c r="F191" s="21"/>
      <c r="G191" s="21"/>
      <c r="H191" s="21"/>
    </row>
    <row r="192" spans="1:8" s="27" customFormat="1" ht="18.75">
      <c r="A192" s="3"/>
      <c r="B192" s="15" t="s">
        <v>61</v>
      </c>
      <c r="C192" s="20" t="s">
        <v>119</v>
      </c>
      <c r="D192" s="60">
        <v>0.441</v>
      </c>
      <c r="E192" s="60">
        <v>0.437</v>
      </c>
      <c r="F192" s="21">
        <f>E192/D192*100</f>
        <v>99.09297052154194</v>
      </c>
      <c r="G192" s="60">
        <v>0.437</v>
      </c>
      <c r="H192" s="21">
        <f>G192/E192*100</f>
        <v>100</v>
      </c>
    </row>
    <row r="193" spans="1:8" s="27" customFormat="1" ht="18.75">
      <c r="A193" s="3"/>
      <c r="B193" s="15" t="s">
        <v>62</v>
      </c>
      <c r="C193" s="20" t="s">
        <v>119</v>
      </c>
      <c r="D193" s="60">
        <v>0.2</v>
      </c>
      <c r="E193" s="60">
        <v>0.144</v>
      </c>
      <c r="F193" s="21">
        <f>E193/D193*100</f>
        <v>71.99999999999999</v>
      </c>
      <c r="G193" s="60">
        <v>0.102</v>
      </c>
      <c r="H193" s="21">
        <f aca="true" t="shared" si="6" ref="H193:H207">G193/E193*100</f>
        <v>70.83333333333334</v>
      </c>
    </row>
    <row r="194" spans="1:8" s="27" customFormat="1" ht="18.75">
      <c r="A194" s="3"/>
      <c r="B194" s="15" t="s">
        <v>64</v>
      </c>
      <c r="C194" s="20" t="s">
        <v>119</v>
      </c>
      <c r="D194" s="60">
        <v>0.98</v>
      </c>
      <c r="E194" s="61">
        <v>0.096</v>
      </c>
      <c r="F194" s="21">
        <f>E194/D194*100</f>
        <v>9.795918367346939</v>
      </c>
      <c r="G194" s="62">
        <v>0.092</v>
      </c>
      <c r="H194" s="21">
        <f t="shared" si="6"/>
        <v>95.83333333333333</v>
      </c>
    </row>
    <row r="195" spans="1:8" s="27" customFormat="1" ht="31.5">
      <c r="A195" s="3"/>
      <c r="B195" s="16" t="s">
        <v>65</v>
      </c>
      <c r="C195" s="20" t="s">
        <v>58</v>
      </c>
      <c r="D195" s="30">
        <v>20</v>
      </c>
      <c r="E195" s="28">
        <v>20</v>
      </c>
      <c r="F195" s="21">
        <f>E195/D195*100</f>
        <v>100</v>
      </c>
      <c r="G195" s="31">
        <v>20</v>
      </c>
      <c r="H195" s="21">
        <f t="shared" si="6"/>
        <v>100</v>
      </c>
    </row>
    <row r="196" spans="1:8" s="27" customFormat="1" ht="18.75">
      <c r="A196" s="25"/>
      <c r="B196" s="51" t="s">
        <v>66</v>
      </c>
      <c r="C196" s="20" t="s">
        <v>58</v>
      </c>
      <c r="D196" s="30"/>
      <c r="E196" s="28"/>
      <c r="F196" s="21"/>
      <c r="G196" s="31"/>
      <c r="H196" s="21"/>
    </row>
    <row r="197" spans="1:8" s="27" customFormat="1" ht="18.75">
      <c r="A197" s="3"/>
      <c r="B197" s="51" t="s">
        <v>67</v>
      </c>
      <c r="C197" s="20" t="s">
        <v>58</v>
      </c>
      <c r="D197" s="30">
        <v>20</v>
      </c>
      <c r="E197" s="28">
        <v>20</v>
      </c>
      <c r="F197" s="21">
        <v>0</v>
      </c>
      <c r="G197" s="31">
        <v>20</v>
      </c>
      <c r="H197" s="21">
        <f t="shared" si="6"/>
        <v>100</v>
      </c>
    </row>
    <row r="198" spans="1:8" s="27" customFormat="1" ht="18.75">
      <c r="A198" s="3"/>
      <c r="B198" s="15" t="s">
        <v>68</v>
      </c>
      <c r="C198" s="20" t="s">
        <v>58</v>
      </c>
      <c r="D198" s="52">
        <v>0</v>
      </c>
      <c r="E198" s="30">
        <v>0</v>
      </c>
      <c r="F198" s="21">
        <v>0</v>
      </c>
      <c r="G198" s="31">
        <v>0</v>
      </c>
      <c r="H198" s="21"/>
    </row>
    <row r="199" spans="1:8" s="27" customFormat="1" ht="18.75">
      <c r="A199" s="25"/>
      <c r="B199" s="15" t="s">
        <v>69</v>
      </c>
      <c r="C199" s="20" t="s">
        <v>119</v>
      </c>
      <c r="D199" s="21">
        <v>3.249</v>
      </c>
      <c r="E199" s="21">
        <v>2.5</v>
      </c>
      <c r="F199" s="21">
        <f>E199/D199*100</f>
        <v>76.94675284702986</v>
      </c>
      <c r="G199" s="22">
        <v>2.534</v>
      </c>
      <c r="H199" s="21">
        <f t="shared" si="6"/>
        <v>101.35999999999999</v>
      </c>
    </row>
    <row r="200" spans="1:8" s="27" customFormat="1" ht="18.75">
      <c r="A200" s="25"/>
      <c r="B200" s="15" t="s">
        <v>66</v>
      </c>
      <c r="C200" s="20"/>
      <c r="D200" s="21"/>
      <c r="E200" s="58"/>
      <c r="F200" s="21"/>
      <c r="G200" s="22"/>
      <c r="H200" s="21"/>
    </row>
    <row r="201" spans="1:8" s="27" customFormat="1" ht="18.75">
      <c r="A201" s="25"/>
      <c r="B201" s="15" t="s">
        <v>70</v>
      </c>
      <c r="C201" s="20" t="s">
        <v>119</v>
      </c>
      <c r="D201" s="21">
        <v>3249</v>
      </c>
      <c r="E201" s="21">
        <v>2500</v>
      </c>
      <c r="F201" s="21">
        <f>E201/D201*100</f>
        <v>76.94675284702986</v>
      </c>
      <c r="G201" s="22">
        <v>2534</v>
      </c>
      <c r="H201" s="21">
        <f>G201/E201*100</f>
        <v>101.36</v>
      </c>
    </row>
    <row r="202" spans="1:8" s="27" customFormat="1" ht="18.75">
      <c r="A202" s="25"/>
      <c r="B202" s="15" t="s">
        <v>71</v>
      </c>
      <c r="C202" s="20" t="s">
        <v>119</v>
      </c>
      <c r="D202" s="52">
        <v>0</v>
      </c>
      <c r="E202" s="30">
        <v>0</v>
      </c>
      <c r="F202" s="21">
        <v>0</v>
      </c>
      <c r="G202" s="31">
        <v>0</v>
      </c>
      <c r="H202" s="21"/>
    </row>
    <row r="203" spans="1:8" s="27" customFormat="1" ht="18.75">
      <c r="A203" s="25"/>
      <c r="B203" s="15" t="s">
        <v>64</v>
      </c>
      <c r="C203" s="20" t="s">
        <v>119</v>
      </c>
      <c r="D203" s="60">
        <v>0.401</v>
      </c>
      <c r="E203" s="60">
        <v>0.393</v>
      </c>
      <c r="F203" s="21">
        <f>E203/D203*100</f>
        <v>98.00498753117208</v>
      </c>
      <c r="G203" s="62">
        <v>0.393</v>
      </c>
      <c r="H203" s="21">
        <f t="shared" si="6"/>
        <v>100</v>
      </c>
    </row>
    <row r="204" spans="1:8" s="27" customFormat="1" ht="31.5">
      <c r="A204" s="25"/>
      <c r="B204" s="15" t="s">
        <v>72</v>
      </c>
      <c r="C204" s="20" t="s">
        <v>54</v>
      </c>
      <c r="D204" s="30">
        <v>15</v>
      </c>
      <c r="E204" s="30">
        <v>14</v>
      </c>
      <c r="F204" s="21">
        <f>E204/D204*100</f>
        <v>93.33333333333333</v>
      </c>
      <c r="G204" s="30">
        <v>14</v>
      </c>
      <c r="H204" s="21">
        <f t="shared" si="6"/>
        <v>100</v>
      </c>
    </row>
    <row r="205" spans="1:8" s="27" customFormat="1" ht="18.75">
      <c r="A205" s="25"/>
      <c r="B205" s="15" t="s">
        <v>61</v>
      </c>
      <c r="C205" s="20" t="s">
        <v>54</v>
      </c>
      <c r="D205" s="30">
        <v>23</v>
      </c>
      <c r="E205" s="30">
        <v>18</v>
      </c>
      <c r="F205" s="21">
        <f>E205/D205*100</f>
        <v>78.26086956521739</v>
      </c>
      <c r="G205" s="30">
        <v>18</v>
      </c>
      <c r="H205" s="21">
        <f t="shared" si="6"/>
        <v>100</v>
      </c>
    </row>
    <row r="206" spans="1:8" s="27" customFormat="1" ht="18.75">
      <c r="A206" s="25"/>
      <c r="B206" s="15" t="s">
        <v>62</v>
      </c>
      <c r="C206" s="20" t="s">
        <v>54</v>
      </c>
      <c r="D206" s="21">
        <v>15</v>
      </c>
      <c r="E206" s="30">
        <v>14</v>
      </c>
      <c r="F206" s="21">
        <f>E206/D206*100</f>
        <v>93.33333333333333</v>
      </c>
      <c r="G206" s="30">
        <v>14</v>
      </c>
      <c r="H206" s="21">
        <f t="shared" si="6"/>
        <v>100</v>
      </c>
    </row>
    <row r="207" spans="1:8" s="27" customFormat="1" ht="18.75">
      <c r="A207" s="25"/>
      <c r="B207" s="53" t="s">
        <v>261</v>
      </c>
      <c r="C207" s="20" t="s">
        <v>119</v>
      </c>
      <c r="D207" s="60">
        <v>0.285</v>
      </c>
      <c r="E207" s="60">
        <v>0.393</v>
      </c>
      <c r="F207" s="21">
        <f>E207/D207*100</f>
        <v>137.89473684210526</v>
      </c>
      <c r="G207" s="22">
        <v>0.394</v>
      </c>
      <c r="H207" s="21">
        <f t="shared" si="6"/>
        <v>100.25445292620864</v>
      </c>
    </row>
    <row r="208" spans="1:8" s="27" customFormat="1" ht="18.75">
      <c r="A208" s="25"/>
      <c r="B208" s="15" t="s">
        <v>73</v>
      </c>
      <c r="C208" s="20" t="s">
        <v>4</v>
      </c>
      <c r="D208" s="21">
        <v>51</v>
      </c>
      <c r="E208" s="21">
        <v>57</v>
      </c>
      <c r="F208" s="21" t="s">
        <v>276</v>
      </c>
      <c r="G208" s="22">
        <v>64</v>
      </c>
      <c r="H208" s="21" t="s">
        <v>276</v>
      </c>
    </row>
    <row r="209" spans="1:8" s="27" customFormat="1" ht="18.75">
      <c r="A209" s="25"/>
      <c r="B209" s="15" t="s">
        <v>74</v>
      </c>
      <c r="C209" s="20"/>
      <c r="D209" s="21"/>
      <c r="E209" s="21"/>
      <c r="F209" s="21"/>
      <c r="G209" s="22"/>
      <c r="H209" s="21"/>
    </row>
    <row r="210" spans="1:8" s="27" customFormat="1" ht="17.25" customHeight="1">
      <c r="A210" s="25"/>
      <c r="B210" s="15" t="s">
        <v>237</v>
      </c>
      <c r="C210" s="20" t="s">
        <v>119</v>
      </c>
      <c r="D210" s="60">
        <v>0.127</v>
      </c>
      <c r="E210" s="60">
        <v>0.177</v>
      </c>
      <c r="F210" s="21">
        <f>E210/D210*100</f>
        <v>139.37007874015748</v>
      </c>
      <c r="G210" s="62">
        <v>0.16</v>
      </c>
      <c r="H210" s="21">
        <f>G210/E210*100</f>
        <v>90.3954802259887</v>
      </c>
    </row>
    <row r="211" spans="1:8" s="27" customFormat="1" ht="18.75">
      <c r="A211" s="3" t="s">
        <v>245</v>
      </c>
      <c r="B211" s="16" t="s">
        <v>75</v>
      </c>
      <c r="C211" s="20"/>
      <c r="D211" s="21"/>
      <c r="E211" s="21"/>
      <c r="F211" s="21"/>
      <c r="G211" s="22"/>
      <c r="H211" s="21"/>
    </row>
    <row r="212" spans="1:8" s="27" customFormat="1" ht="18.75">
      <c r="A212" s="25"/>
      <c r="B212" s="15" t="s">
        <v>76</v>
      </c>
      <c r="C212" s="20" t="s">
        <v>91</v>
      </c>
      <c r="D212" s="30">
        <v>3</v>
      </c>
      <c r="E212" s="30">
        <v>3</v>
      </c>
      <c r="F212" s="21">
        <f>E212/D212*100</f>
        <v>100</v>
      </c>
      <c r="G212" s="31">
        <v>3</v>
      </c>
      <c r="H212" s="21">
        <f>G212/E212*100</f>
        <v>100</v>
      </c>
    </row>
    <row r="213" spans="1:8" s="27" customFormat="1" ht="18.75">
      <c r="A213" s="25"/>
      <c r="B213" s="15" t="s">
        <v>77</v>
      </c>
      <c r="C213" s="20" t="s">
        <v>119</v>
      </c>
      <c r="D213" s="60">
        <v>0.62</v>
      </c>
      <c r="E213" s="60">
        <v>0.522</v>
      </c>
      <c r="F213" s="21">
        <f>E213/D213*100</f>
        <v>84.19354838709677</v>
      </c>
      <c r="G213" s="62">
        <v>0.537</v>
      </c>
      <c r="H213" s="21">
        <f>G213/E213*100</f>
        <v>102.87356321839081</v>
      </c>
    </row>
    <row r="214" spans="1:8" s="27" customFormat="1" ht="18.75">
      <c r="A214" s="25"/>
      <c r="B214" s="15" t="s">
        <v>78</v>
      </c>
      <c r="C214" s="20" t="s">
        <v>119</v>
      </c>
      <c r="D214" s="60">
        <v>0.125</v>
      </c>
      <c r="E214" s="60">
        <v>0.125</v>
      </c>
      <c r="F214" s="21">
        <f>E214/D214*100</f>
        <v>100</v>
      </c>
      <c r="G214" s="60">
        <v>0.1</v>
      </c>
      <c r="H214" s="21">
        <f>G214/E214*100</f>
        <v>80</v>
      </c>
    </row>
    <row r="215" spans="1:8" s="27" customFormat="1" ht="18.75">
      <c r="A215" s="25"/>
      <c r="B215" s="15" t="s">
        <v>79</v>
      </c>
      <c r="C215" s="20" t="s">
        <v>119</v>
      </c>
      <c r="D215" s="60">
        <v>0.091</v>
      </c>
      <c r="E215" s="60">
        <v>0.113</v>
      </c>
      <c r="F215" s="21">
        <f>E215/D215*100</f>
        <v>124.17582417582418</v>
      </c>
      <c r="G215" s="60">
        <v>0.1</v>
      </c>
      <c r="H215" s="21">
        <f>G215/E215*100</f>
        <v>88.49557522123894</v>
      </c>
    </row>
    <row r="216" spans="1:8" s="27" customFormat="1" ht="18.75" customHeight="1">
      <c r="A216" s="25"/>
      <c r="B216" s="15" t="s">
        <v>80</v>
      </c>
      <c r="C216" s="20" t="s">
        <v>119</v>
      </c>
      <c r="D216" s="60">
        <v>0.116</v>
      </c>
      <c r="E216" s="60">
        <v>0.075</v>
      </c>
      <c r="F216" s="21">
        <f>E216/D216*100</f>
        <v>64.6551724137931</v>
      </c>
      <c r="G216" s="62">
        <v>0.099</v>
      </c>
      <c r="H216" s="21">
        <f>G216/E216*100</f>
        <v>132</v>
      </c>
    </row>
    <row r="217" spans="1:8" s="27" customFormat="1" ht="18.75">
      <c r="A217" s="3" t="s">
        <v>31</v>
      </c>
      <c r="B217" s="16" t="s">
        <v>81</v>
      </c>
      <c r="C217" s="20"/>
      <c r="D217" s="21"/>
      <c r="E217" s="21"/>
      <c r="F217" s="21"/>
      <c r="G217" s="22"/>
      <c r="H217" s="21"/>
    </row>
    <row r="218" spans="1:8" s="27" customFormat="1" ht="18.75">
      <c r="A218" s="25"/>
      <c r="B218" s="15" t="s">
        <v>76</v>
      </c>
      <c r="C218" s="20" t="s">
        <v>91</v>
      </c>
      <c r="D218" s="30">
        <v>0</v>
      </c>
      <c r="E218" s="30">
        <v>0</v>
      </c>
      <c r="F218" s="21" t="s">
        <v>276</v>
      </c>
      <c r="G218" s="30">
        <v>0</v>
      </c>
      <c r="H218" s="21" t="s">
        <v>276</v>
      </c>
    </row>
    <row r="219" spans="1:8" s="27" customFormat="1" ht="18.75" hidden="1">
      <c r="A219" s="25"/>
      <c r="B219" s="15" t="s">
        <v>82</v>
      </c>
      <c r="C219" s="20" t="s">
        <v>91</v>
      </c>
      <c r="D219" s="30">
        <v>0</v>
      </c>
      <c r="E219" s="30">
        <v>0</v>
      </c>
      <c r="F219" s="21" t="s">
        <v>276</v>
      </c>
      <c r="G219" s="30">
        <v>0</v>
      </c>
      <c r="H219" s="21" t="s">
        <v>276</v>
      </c>
    </row>
    <row r="220" spans="1:8" s="27" customFormat="1" ht="18.75" hidden="1">
      <c r="A220" s="25"/>
      <c r="B220" s="15" t="s">
        <v>86</v>
      </c>
      <c r="C220" s="20" t="s">
        <v>119</v>
      </c>
      <c r="D220" s="21"/>
      <c r="E220" s="30"/>
      <c r="F220" s="21" t="s">
        <v>276</v>
      </c>
      <c r="G220" s="30"/>
      <c r="H220" s="21" t="s">
        <v>276</v>
      </c>
    </row>
    <row r="221" spans="1:8" s="27" customFormat="1" ht="18.75" hidden="1">
      <c r="A221" s="3"/>
      <c r="B221" s="15" t="s">
        <v>83</v>
      </c>
      <c r="C221" s="20" t="s">
        <v>119</v>
      </c>
      <c r="D221" s="21"/>
      <c r="E221" s="30"/>
      <c r="F221" s="21" t="s">
        <v>276</v>
      </c>
      <c r="G221" s="30"/>
      <c r="H221" s="21" t="s">
        <v>276</v>
      </c>
    </row>
    <row r="222" spans="1:8" s="27" customFormat="1" ht="18.75" hidden="1">
      <c r="A222" s="25"/>
      <c r="B222" s="15" t="s">
        <v>87</v>
      </c>
      <c r="C222" s="20" t="s">
        <v>119</v>
      </c>
      <c r="D222" s="21"/>
      <c r="E222" s="30"/>
      <c r="F222" s="21" t="s">
        <v>276</v>
      </c>
      <c r="G222" s="30"/>
      <c r="H222" s="21" t="s">
        <v>276</v>
      </c>
    </row>
    <row r="223" spans="1:8" s="27" customFormat="1" ht="18.75" hidden="1">
      <c r="A223" s="25"/>
      <c r="B223" s="15" t="s">
        <v>84</v>
      </c>
      <c r="C223" s="20" t="s">
        <v>119</v>
      </c>
      <c r="D223" s="21"/>
      <c r="E223" s="30"/>
      <c r="F223" s="21" t="s">
        <v>276</v>
      </c>
      <c r="G223" s="30"/>
      <c r="H223" s="21" t="s">
        <v>276</v>
      </c>
    </row>
    <row r="224" spans="1:8" s="27" customFormat="1" ht="18.75" hidden="1">
      <c r="A224" s="25"/>
      <c r="B224" s="15" t="s">
        <v>88</v>
      </c>
      <c r="C224" s="20" t="s">
        <v>119</v>
      </c>
      <c r="D224" s="21"/>
      <c r="E224" s="30"/>
      <c r="F224" s="21" t="s">
        <v>276</v>
      </c>
      <c r="G224" s="30"/>
      <c r="H224" s="21" t="s">
        <v>276</v>
      </c>
    </row>
    <row r="225" spans="1:8" s="27" customFormat="1" ht="18.75" hidden="1">
      <c r="A225" s="25"/>
      <c r="B225" s="15" t="s">
        <v>85</v>
      </c>
      <c r="C225" s="20" t="s">
        <v>119</v>
      </c>
      <c r="D225" s="21"/>
      <c r="E225" s="30"/>
      <c r="F225" s="21" t="s">
        <v>276</v>
      </c>
      <c r="G225" s="30"/>
      <c r="H225" s="21" t="s">
        <v>276</v>
      </c>
    </row>
    <row r="226" spans="1:8" s="27" customFormat="1" ht="18.75">
      <c r="A226" s="3" t="s">
        <v>24</v>
      </c>
      <c r="B226" s="16" t="s">
        <v>89</v>
      </c>
      <c r="C226" s="20"/>
      <c r="D226" s="21"/>
      <c r="E226" s="21"/>
      <c r="F226" s="21"/>
      <c r="G226" s="22"/>
      <c r="H226" s="21"/>
    </row>
    <row r="227" spans="1:8" s="27" customFormat="1" ht="31.5" customHeight="1">
      <c r="A227" s="3"/>
      <c r="B227" s="16" t="s">
        <v>262</v>
      </c>
      <c r="C227" s="20" t="s">
        <v>25</v>
      </c>
      <c r="D227" s="21"/>
      <c r="E227" s="21">
        <v>2314.6</v>
      </c>
      <c r="F227" s="21"/>
      <c r="G227" s="22">
        <v>3100</v>
      </c>
      <c r="H227" s="21">
        <f>G227/E227*100</f>
        <v>133.93242892940464</v>
      </c>
    </row>
    <row r="228" spans="1:8" s="27" customFormat="1" ht="18.75">
      <c r="A228" s="25"/>
      <c r="B228" s="15" t="s">
        <v>90</v>
      </c>
      <c r="C228" s="20" t="s">
        <v>91</v>
      </c>
      <c r="D228" s="30">
        <v>22</v>
      </c>
      <c r="E228" s="30">
        <v>23</v>
      </c>
      <c r="F228" s="21">
        <f>E228/D228*100</f>
        <v>104.54545454545455</v>
      </c>
      <c r="G228" s="30">
        <v>23</v>
      </c>
      <c r="H228" s="21">
        <f>G228/E228*100</f>
        <v>100</v>
      </c>
    </row>
    <row r="229" spans="1:8" s="27" customFormat="1" ht="18.75">
      <c r="A229" s="25"/>
      <c r="B229" s="15" t="s">
        <v>92</v>
      </c>
      <c r="C229" s="20" t="s">
        <v>91</v>
      </c>
      <c r="D229" s="30">
        <v>20</v>
      </c>
      <c r="E229" s="30">
        <v>21</v>
      </c>
      <c r="F229" s="21">
        <f>E229/D229*100</f>
        <v>105</v>
      </c>
      <c r="G229" s="30">
        <v>21</v>
      </c>
      <c r="H229" s="21">
        <f>G229/E229*100</f>
        <v>100</v>
      </c>
    </row>
    <row r="230" spans="1:8" s="27" customFormat="1" ht="18.75">
      <c r="A230" s="25"/>
      <c r="B230" s="15" t="s">
        <v>93</v>
      </c>
      <c r="C230" s="20" t="s">
        <v>91</v>
      </c>
      <c r="D230" s="30">
        <v>0</v>
      </c>
      <c r="E230" s="30">
        <v>0</v>
      </c>
      <c r="F230" s="21"/>
      <c r="G230" s="30">
        <v>0</v>
      </c>
      <c r="H230" s="21"/>
    </row>
    <row r="231" spans="1:8" s="27" customFormat="1" ht="18.75">
      <c r="A231" s="25"/>
      <c r="B231" s="15" t="s">
        <v>94</v>
      </c>
      <c r="C231" s="20" t="s">
        <v>91</v>
      </c>
      <c r="D231" s="30">
        <v>3</v>
      </c>
      <c r="E231" s="30">
        <v>3</v>
      </c>
      <c r="F231" s="21">
        <f>E231/D231*100</f>
        <v>100</v>
      </c>
      <c r="G231" s="30">
        <v>3</v>
      </c>
      <c r="H231" s="21">
        <f>G231/E231*100</f>
        <v>100</v>
      </c>
    </row>
    <row r="232" spans="1:8" s="27" customFormat="1" ht="18.75">
      <c r="A232" s="25"/>
      <c r="B232" s="15" t="s">
        <v>95</v>
      </c>
      <c r="C232" s="20" t="s">
        <v>91</v>
      </c>
      <c r="D232" s="30">
        <v>0</v>
      </c>
      <c r="E232" s="30">
        <v>0</v>
      </c>
      <c r="F232" s="21"/>
      <c r="G232" s="30">
        <v>0</v>
      </c>
      <c r="H232" s="21"/>
    </row>
    <row r="233" spans="1:8" s="27" customFormat="1" ht="31.5">
      <c r="A233" s="25"/>
      <c r="B233" s="15" t="s">
        <v>96</v>
      </c>
      <c r="C233" s="20" t="s">
        <v>91</v>
      </c>
      <c r="D233" s="30">
        <v>2</v>
      </c>
      <c r="E233" s="30">
        <v>2</v>
      </c>
      <c r="F233" s="21">
        <f>E233/D233*100</f>
        <v>100</v>
      </c>
      <c r="G233" s="30">
        <v>2</v>
      </c>
      <c r="H233" s="21">
        <f>G233/E233*100</f>
        <v>100</v>
      </c>
    </row>
    <row r="234" spans="1:8" s="27" customFormat="1" ht="18.75">
      <c r="A234" s="3" t="s">
        <v>9</v>
      </c>
      <c r="B234" s="16" t="s">
        <v>97</v>
      </c>
      <c r="C234" s="20"/>
      <c r="D234" s="30"/>
      <c r="E234" s="30"/>
      <c r="F234" s="21"/>
      <c r="G234" s="31"/>
      <c r="H234" s="21"/>
    </row>
    <row r="235" spans="1:8" s="27" customFormat="1" ht="31.5">
      <c r="A235" s="3"/>
      <c r="B235" s="16" t="s">
        <v>98</v>
      </c>
      <c r="C235" s="20" t="s">
        <v>25</v>
      </c>
      <c r="D235" s="60">
        <v>0.516</v>
      </c>
      <c r="E235" s="60">
        <v>0.575519</v>
      </c>
      <c r="F235" s="21">
        <f aca="true" t="shared" si="7" ref="F235:F242">E235/D235*100</f>
        <v>111.53468992248061</v>
      </c>
      <c r="G235" s="60">
        <v>0.65</v>
      </c>
      <c r="H235" s="21">
        <f aca="true" t="shared" si="8" ref="H235:H242">G235/E235*100</f>
        <v>112.94153624815166</v>
      </c>
    </row>
    <row r="236" spans="1:8" s="27" customFormat="1" ht="18.75">
      <c r="A236" s="25"/>
      <c r="B236" s="41" t="s">
        <v>99</v>
      </c>
      <c r="C236" s="20" t="s">
        <v>91</v>
      </c>
      <c r="D236" s="30">
        <v>1</v>
      </c>
      <c r="E236" s="30">
        <v>2</v>
      </c>
      <c r="F236" s="21">
        <f t="shared" si="7"/>
        <v>200</v>
      </c>
      <c r="G236" s="30">
        <v>2</v>
      </c>
      <c r="H236" s="21">
        <f t="shared" si="8"/>
        <v>100</v>
      </c>
    </row>
    <row r="237" spans="1:8" s="27" customFormat="1" ht="19.5" customHeight="1">
      <c r="A237" s="25"/>
      <c r="B237" s="41" t="s">
        <v>263</v>
      </c>
      <c r="C237" s="20" t="s">
        <v>91</v>
      </c>
      <c r="D237" s="30">
        <v>21</v>
      </c>
      <c r="E237" s="30">
        <v>21</v>
      </c>
      <c r="F237" s="21">
        <f t="shared" si="7"/>
        <v>100</v>
      </c>
      <c r="G237" s="30">
        <v>21</v>
      </c>
      <c r="H237" s="21">
        <f t="shared" si="8"/>
        <v>100</v>
      </c>
    </row>
    <row r="238" spans="1:8" s="27" customFormat="1" ht="18.75">
      <c r="A238" s="25"/>
      <c r="B238" s="41" t="s">
        <v>100</v>
      </c>
      <c r="C238" s="20" t="s">
        <v>91</v>
      </c>
      <c r="D238" s="30">
        <v>0</v>
      </c>
      <c r="E238" s="30">
        <v>0</v>
      </c>
      <c r="F238" s="21">
        <v>0</v>
      </c>
      <c r="G238" s="30">
        <v>0</v>
      </c>
      <c r="H238" s="21">
        <v>0</v>
      </c>
    </row>
    <row r="239" spans="1:8" s="27" customFormat="1" ht="18.75">
      <c r="A239" s="25"/>
      <c r="B239" s="41" t="s">
        <v>101</v>
      </c>
      <c r="C239" s="20" t="s">
        <v>91</v>
      </c>
      <c r="D239" s="30">
        <v>57</v>
      </c>
      <c r="E239" s="30">
        <v>64</v>
      </c>
      <c r="F239" s="21">
        <f t="shared" si="7"/>
        <v>112.28070175438596</v>
      </c>
      <c r="G239" s="30">
        <v>64</v>
      </c>
      <c r="H239" s="21">
        <f t="shared" si="8"/>
        <v>100</v>
      </c>
    </row>
    <row r="240" spans="1:8" s="27" customFormat="1" ht="78.75">
      <c r="A240" s="25"/>
      <c r="B240" s="41" t="s">
        <v>296</v>
      </c>
      <c r="C240" s="20" t="s">
        <v>91</v>
      </c>
      <c r="D240" s="30">
        <v>65</v>
      </c>
      <c r="E240" s="30">
        <v>65</v>
      </c>
      <c r="F240" s="21">
        <f t="shared" si="7"/>
        <v>100</v>
      </c>
      <c r="G240" s="30">
        <v>65</v>
      </c>
      <c r="H240" s="21">
        <f t="shared" si="8"/>
        <v>100</v>
      </c>
    </row>
    <row r="241" spans="1:8" s="27" customFormat="1" ht="47.25">
      <c r="A241" s="25"/>
      <c r="B241" s="41" t="s">
        <v>102</v>
      </c>
      <c r="C241" s="20" t="s">
        <v>91</v>
      </c>
      <c r="D241" s="30">
        <v>0</v>
      </c>
      <c r="E241" s="30">
        <v>0</v>
      </c>
      <c r="F241" s="21">
        <v>0</v>
      </c>
      <c r="G241" s="30">
        <v>0</v>
      </c>
      <c r="H241" s="21">
        <v>0</v>
      </c>
    </row>
    <row r="242" spans="1:8" s="27" customFormat="1" ht="47.25">
      <c r="A242" s="25"/>
      <c r="B242" s="41" t="s">
        <v>103</v>
      </c>
      <c r="C242" s="20" t="s">
        <v>91</v>
      </c>
      <c r="D242" s="30">
        <v>1</v>
      </c>
      <c r="E242" s="30">
        <v>1</v>
      </c>
      <c r="F242" s="21">
        <f t="shared" si="7"/>
        <v>100</v>
      </c>
      <c r="G242" s="30">
        <v>1</v>
      </c>
      <c r="H242" s="21">
        <f t="shared" si="8"/>
        <v>100</v>
      </c>
    </row>
    <row r="243" spans="1:8" s="27" customFormat="1" ht="18.75">
      <c r="A243" s="3" t="s">
        <v>10</v>
      </c>
      <c r="B243" s="16" t="s">
        <v>104</v>
      </c>
      <c r="C243" s="20"/>
      <c r="D243" s="30"/>
      <c r="E243" s="30"/>
      <c r="F243" s="21"/>
      <c r="G243" s="31"/>
      <c r="H243" s="21"/>
    </row>
    <row r="244" spans="1:8" s="27" customFormat="1" ht="18.75">
      <c r="A244" s="3"/>
      <c r="B244" s="15" t="s">
        <v>264</v>
      </c>
      <c r="C244" s="20" t="s">
        <v>54</v>
      </c>
      <c r="D244" s="30">
        <v>13</v>
      </c>
      <c r="E244" s="30">
        <v>9</v>
      </c>
      <c r="F244" s="21">
        <f>E244/D244*100</f>
        <v>69.23076923076923</v>
      </c>
      <c r="G244" s="30">
        <v>9</v>
      </c>
      <c r="H244" s="21">
        <f>G244/E244*100</f>
        <v>100</v>
      </c>
    </row>
    <row r="245" spans="1:8" s="27" customFormat="1" ht="18.75">
      <c r="A245" s="25"/>
      <c r="B245" s="15" t="s">
        <v>105</v>
      </c>
      <c r="C245" s="20" t="s">
        <v>91</v>
      </c>
      <c r="D245" s="30">
        <v>0</v>
      </c>
      <c r="E245" s="30">
        <v>0</v>
      </c>
      <c r="F245" s="21">
        <v>0</v>
      </c>
      <c r="G245" s="31">
        <v>1</v>
      </c>
      <c r="H245" s="21"/>
    </row>
    <row r="246" spans="1:8" s="27" customFormat="1" ht="18.75">
      <c r="A246" s="25"/>
      <c r="B246" s="15" t="s">
        <v>265</v>
      </c>
      <c r="C246" s="20" t="s">
        <v>54</v>
      </c>
      <c r="D246" s="30">
        <v>0</v>
      </c>
      <c r="E246" s="30">
        <v>0</v>
      </c>
      <c r="F246" s="21">
        <v>0</v>
      </c>
      <c r="G246" s="31">
        <v>5</v>
      </c>
      <c r="H246" s="21"/>
    </row>
    <row r="247" spans="1:8" s="27" customFormat="1" ht="31.5">
      <c r="A247" s="25"/>
      <c r="B247" s="15" t="s">
        <v>106</v>
      </c>
      <c r="C247" s="20" t="s">
        <v>91</v>
      </c>
      <c r="D247" s="30">
        <v>0</v>
      </c>
      <c r="E247" s="30">
        <v>0</v>
      </c>
      <c r="F247" s="21">
        <v>0</v>
      </c>
      <c r="G247" s="31">
        <v>0</v>
      </c>
      <c r="H247" s="21">
        <v>0</v>
      </c>
    </row>
    <row r="248" spans="1:8" s="27" customFormat="1" ht="18.75">
      <c r="A248" s="25"/>
      <c r="B248" s="15" t="s">
        <v>107</v>
      </c>
      <c r="C248" s="20" t="s">
        <v>91</v>
      </c>
      <c r="D248" s="30">
        <v>5</v>
      </c>
      <c r="E248" s="30">
        <v>6</v>
      </c>
      <c r="F248" s="21">
        <f>E248/D248*100</f>
        <v>120</v>
      </c>
      <c r="G248" s="31">
        <v>5</v>
      </c>
      <c r="H248" s="21">
        <f>G248/E248*100</f>
        <v>83.33333333333334</v>
      </c>
    </row>
    <row r="249" spans="1:8" s="27" customFormat="1" ht="18.75">
      <c r="A249" s="25"/>
      <c r="B249" s="15" t="s">
        <v>265</v>
      </c>
      <c r="C249" s="20" t="s">
        <v>91</v>
      </c>
      <c r="D249" s="30">
        <v>7</v>
      </c>
      <c r="E249" s="30">
        <v>9</v>
      </c>
      <c r="F249" s="21">
        <f>E249/D249*100</f>
        <v>128.57142857142858</v>
      </c>
      <c r="G249" s="31">
        <v>7</v>
      </c>
      <c r="H249" s="21">
        <f>G249/E249*100</f>
        <v>77.77777777777779</v>
      </c>
    </row>
    <row r="250" spans="1:8" s="27" customFormat="1" ht="18.75">
      <c r="A250" s="3"/>
      <c r="B250" s="15" t="s">
        <v>108</v>
      </c>
      <c r="C250" s="20" t="s">
        <v>91</v>
      </c>
      <c r="D250" s="30">
        <v>0</v>
      </c>
      <c r="E250" s="30">
        <v>0</v>
      </c>
      <c r="F250" s="21" t="s">
        <v>276</v>
      </c>
      <c r="G250" s="31">
        <v>0</v>
      </c>
      <c r="H250" s="21" t="s">
        <v>276</v>
      </c>
    </row>
    <row r="251" spans="1:8" s="27" customFormat="1" ht="31.5">
      <c r="A251" s="25"/>
      <c r="B251" s="15" t="s">
        <v>109</v>
      </c>
      <c r="C251" s="20" t="s">
        <v>91</v>
      </c>
      <c r="D251" s="30">
        <v>0</v>
      </c>
      <c r="E251" s="30">
        <v>0</v>
      </c>
      <c r="F251" s="21">
        <v>0</v>
      </c>
      <c r="G251" s="31">
        <v>0</v>
      </c>
      <c r="H251" s="21">
        <v>0</v>
      </c>
    </row>
    <row r="252" spans="1:8" s="27" customFormat="1" ht="31.5">
      <c r="A252" s="25"/>
      <c r="B252" s="15" t="s">
        <v>266</v>
      </c>
      <c r="C252" s="20" t="s">
        <v>54</v>
      </c>
      <c r="D252" s="30">
        <v>0</v>
      </c>
      <c r="E252" s="30">
        <v>0</v>
      </c>
      <c r="F252" s="21">
        <v>0</v>
      </c>
      <c r="G252" s="31">
        <v>0</v>
      </c>
      <c r="H252" s="21">
        <v>0</v>
      </c>
    </row>
    <row r="253" spans="1:8" s="27" customFormat="1" ht="32.25" customHeight="1">
      <c r="A253" s="25"/>
      <c r="B253" s="15" t="s">
        <v>110</v>
      </c>
      <c r="C253" s="20" t="s">
        <v>91</v>
      </c>
      <c r="D253" s="30">
        <v>1</v>
      </c>
      <c r="E253" s="30">
        <v>1</v>
      </c>
      <c r="F253" s="21">
        <f>E253/D253*100</f>
        <v>100</v>
      </c>
      <c r="G253" s="30">
        <v>1</v>
      </c>
      <c r="H253" s="21">
        <f>G253/E253*100</f>
        <v>100</v>
      </c>
    </row>
    <row r="254" spans="1:8" s="27" customFormat="1" ht="31.5">
      <c r="A254" s="25"/>
      <c r="B254" s="15" t="s">
        <v>111</v>
      </c>
      <c r="C254" s="20" t="s">
        <v>91</v>
      </c>
      <c r="D254" s="30">
        <v>0</v>
      </c>
      <c r="E254" s="30">
        <v>0</v>
      </c>
      <c r="F254" s="21">
        <v>0</v>
      </c>
      <c r="G254" s="30">
        <v>0</v>
      </c>
      <c r="H254" s="21">
        <v>0</v>
      </c>
    </row>
    <row r="255" spans="1:8" s="27" customFormat="1" ht="18.75">
      <c r="A255" s="25"/>
      <c r="B255" s="15" t="s">
        <v>112</v>
      </c>
      <c r="C255" s="20" t="s">
        <v>91</v>
      </c>
      <c r="D255" s="30">
        <v>0</v>
      </c>
      <c r="E255" s="30">
        <v>0</v>
      </c>
      <c r="F255" s="21">
        <v>0</v>
      </c>
      <c r="G255" s="30">
        <v>0</v>
      </c>
      <c r="H255" s="21">
        <v>0</v>
      </c>
    </row>
    <row r="256" spans="1:8" s="27" customFormat="1" ht="18.75">
      <c r="A256" s="25"/>
      <c r="B256" s="15" t="s">
        <v>113</v>
      </c>
      <c r="C256" s="20" t="s">
        <v>91</v>
      </c>
      <c r="D256" s="30">
        <v>0</v>
      </c>
      <c r="E256" s="30">
        <v>0</v>
      </c>
      <c r="F256" s="21">
        <v>0</v>
      </c>
      <c r="G256" s="30">
        <v>0</v>
      </c>
      <c r="H256" s="21">
        <v>0</v>
      </c>
    </row>
    <row r="257" spans="1:8" s="27" customFormat="1" ht="31.5">
      <c r="A257" s="25"/>
      <c r="B257" s="15" t="s">
        <v>267</v>
      </c>
      <c r="C257" s="20" t="s">
        <v>91</v>
      </c>
      <c r="D257" s="30">
        <v>0</v>
      </c>
      <c r="E257" s="30">
        <v>0</v>
      </c>
      <c r="F257" s="21">
        <v>0</v>
      </c>
      <c r="G257" s="30">
        <v>0</v>
      </c>
      <c r="H257" s="21">
        <v>0</v>
      </c>
    </row>
    <row r="258" spans="1:8" s="27" customFormat="1" ht="31.5">
      <c r="A258" s="25" t="s">
        <v>11</v>
      </c>
      <c r="B258" s="16" t="s">
        <v>114</v>
      </c>
      <c r="C258" s="20"/>
      <c r="D258" s="30"/>
      <c r="E258" s="30"/>
      <c r="F258" s="21"/>
      <c r="G258" s="31"/>
      <c r="H258" s="21"/>
    </row>
    <row r="259" spans="1:8" s="27" customFormat="1" ht="31.5">
      <c r="A259" s="54"/>
      <c r="B259" s="16" t="s">
        <v>115</v>
      </c>
      <c r="C259" s="20"/>
      <c r="D259" s="21"/>
      <c r="E259" s="21"/>
      <c r="F259" s="21"/>
      <c r="G259" s="21"/>
      <c r="H259" s="21"/>
    </row>
    <row r="260" spans="1:8" s="27" customFormat="1" ht="31.5">
      <c r="A260" s="25"/>
      <c r="B260" s="15" t="s">
        <v>116</v>
      </c>
      <c r="C260" s="20" t="s">
        <v>122</v>
      </c>
      <c r="D260" s="21">
        <v>0.7</v>
      </c>
      <c r="E260" s="21">
        <v>0.7</v>
      </c>
      <c r="F260" s="21">
        <v>100</v>
      </c>
      <c r="G260" s="21">
        <v>0.7</v>
      </c>
      <c r="H260" s="21">
        <v>100</v>
      </c>
    </row>
    <row r="261" spans="1:9" ht="15" customHeight="1">
      <c r="A261" s="10"/>
      <c r="B261" s="17"/>
      <c r="C261" s="17"/>
      <c r="D261" s="17"/>
      <c r="E261" s="17"/>
      <c r="F261" s="17"/>
      <c r="G261" s="17"/>
      <c r="H261" s="17"/>
      <c r="I261" s="8"/>
    </row>
    <row r="262" spans="1:9" ht="15" customHeight="1">
      <c r="A262" s="11" t="s">
        <v>248</v>
      </c>
      <c r="B262" s="11"/>
      <c r="C262" s="11"/>
      <c r="D262" s="11"/>
      <c r="E262" s="11"/>
      <c r="F262" s="7"/>
      <c r="G262" s="7"/>
      <c r="H262" s="7"/>
      <c r="I262" s="8"/>
    </row>
    <row r="263" spans="1:8" s="9" customFormat="1" ht="12.75" customHeight="1">
      <c r="A263" s="4"/>
      <c r="B263" s="70"/>
      <c r="C263" s="70"/>
      <c r="D263" s="70"/>
      <c r="E263" s="70"/>
      <c r="F263" s="70"/>
      <c r="G263" s="70"/>
      <c r="H263" s="70"/>
    </row>
    <row r="264" spans="1:8" s="9" customFormat="1" ht="15.75" customHeight="1">
      <c r="A264" s="4"/>
      <c r="B264" s="70"/>
      <c r="C264" s="70"/>
      <c r="D264" s="70"/>
      <c r="E264" s="70"/>
      <c r="F264" s="70"/>
      <c r="G264" s="70"/>
      <c r="H264" s="70"/>
    </row>
  </sheetData>
  <sheetProtection/>
  <mergeCells count="13">
    <mergeCell ref="F1:H1"/>
    <mergeCell ref="G2:H2"/>
    <mergeCell ref="D4:D5"/>
    <mergeCell ref="C4:C5"/>
    <mergeCell ref="E4:E5"/>
    <mergeCell ref="A3:H3"/>
    <mergeCell ref="B264:H264"/>
    <mergeCell ref="B263:H263"/>
    <mergeCell ref="B4:B5"/>
    <mergeCell ref="A4:A5"/>
    <mergeCell ref="F4:F5"/>
    <mergeCell ref="G4:G5"/>
    <mergeCell ref="H4:H5"/>
  </mergeCells>
  <printOptions horizontalCentered="1"/>
  <pageMargins left="0.7874015748031497" right="0.1968503937007874" top="0.5905511811023623" bottom="0.1968503937007874" header="0.15748031496062992" footer="0.15748031496062992"/>
  <pageSetup fitToHeight="10" fitToWidth="1" horizontalDpi="600" verticalDpi="600" orientation="portrait" paperSize="9" scale="66" r:id="rId2"/>
  <headerFooter alignWithMargins="0">
    <oddHeader>&amp;C&amp;P</oddHeader>
  </headerFooter>
  <rowBreaks count="3" manualBreakCount="3">
    <brk id="49" max="9" man="1"/>
    <brk id="105" max="7" man="1"/>
    <brk id="21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Луда Елена Анатольевна</cp:lastModifiedBy>
  <cp:lastPrinted>2015-12-25T06:05:38Z</cp:lastPrinted>
  <dcterms:created xsi:type="dcterms:W3CDTF">2006-12-19T12:46:01Z</dcterms:created>
  <dcterms:modified xsi:type="dcterms:W3CDTF">2015-12-25T06:05:40Z</dcterms:modified>
  <cp:category/>
  <cp:version/>
  <cp:contentType/>
  <cp:contentStatus/>
</cp:coreProperties>
</file>